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특목고" sheetId="3" r:id="rId1"/>
    <sheet name="특성화고" sheetId="4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9" i="4" l="1"/>
  <c r="J9" i="4"/>
  <c r="K9" i="4"/>
  <c r="I12" i="4"/>
  <c r="J12" i="4"/>
  <c r="K12" i="4"/>
  <c r="I18" i="4"/>
  <c r="J18" i="4"/>
  <c r="K18" i="4"/>
  <c r="I20" i="4"/>
  <c r="J20" i="4"/>
  <c r="K20" i="4"/>
  <c r="I25" i="4"/>
  <c r="J25" i="4"/>
  <c r="K25" i="4"/>
  <c r="I29" i="4"/>
  <c r="J29" i="4"/>
  <c r="K29" i="4"/>
  <c r="I32" i="4"/>
  <c r="J32" i="4"/>
  <c r="K32" i="4"/>
  <c r="I38" i="4"/>
  <c r="J38" i="4"/>
  <c r="K38" i="4"/>
  <c r="I43" i="4"/>
  <c r="J43" i="4"/>
  <c r="K43" i="4"/>
  <c r="I46" i="4"/>
  <c r="J46" i="4"/>
  <c r="K46" i="4"/>
  <c r="I48" i="4"/>
  <c r="J48" i="4"/>
  <c r="K48" i="4"/>
  <c r="I54" i="4"/>
  <c r="J54" i="4"/>
  <c r="K54" i="4"/>
  <c r="I57" i="4"/>
  <c r="J57" i="4"/>
  <c r="K57" i="4"/>
  <c r="I62" i="4"/>
  <c r="J62" i="4"/>
  <c r="K62" i="4"/>
  <c r="K67" i="4"/>
  <c r="I74" i="4"/>
  <c r="J74" i="4"/>
  <c r="I77" i="4"/>
  <c r="J77" i="4"/>
  <c r="K77" i="4"/>
  <c r="I83" i="4"/>
  <c r="J83" i="4"/>
  <c r="K83" i="4"/>
  <c r="I86" i="4"/>
  <c r="J86" i="4"/>
  <c r="K86" i="4"/>
  <c r="I91" i="4"/>
  <c r="J91" i="4"/>
  <c r="I94" i="4"/>
  <c r="J94" i="4"/>
  <c r="K94" i="4"/>
  <c r="I102" i="4"/>
  <c r="J102" i="4"/>
  <c r="K102" i="4"/>
  <c r="I109" i="4"/>
  <c r="J109" i="4"/>
  <c r="K109" i="4"/>
  <c r="I114" i="4"/>
  <c r="J114" i="4"/>
  <c r="K114" i="4"/>
  <c r="I120" i="4"/>
  <c r="J120" i="4"/>
  <c r="K120" i="4"/>
  <c r="I125" i="4"/>
  <c r="J125" i="4"/>
  <c r="K125" i="4"/>
  <c r="I129" i="4"/>
  <c r="J129" i="4"/>
  <c r="K129" i="4"/>
  <c r="I135" i="4"/>
  <c r="J135" i="4"/>
  <c r="K135" i="4"/>
  <c r="I137" i="4"/>
  <c r="J137" i="4"/>
  <c r="K137" i="4"/>
  <c r="I143" i="4"/>
  <c r="J143" i="4"/>
  <c r="K143" i="4"/>
  <c r="I148" i="4"/>
  <c r="J148" i="4"/>
  <c r="K148" i="4"/>
  <c r="L7" i="4" l="1"/>
  <c r="L140" i="4"/>
  <c r="L141" i="4"/>
  <c r="L112" i="4"/>
  <c r="L105" i="4"/>
  <c r="L106" i="4"/>
  <c r="L107" i="4"/>
  <c r="L88" i="4"/>
  <c r="L89" i="4"/>
  <c r="L90" i="4"/>
  <c r="L69" i="4"/>
  <c r="L70" i="4"/>
  <c r="H148" i="4"/>
  <c r="G148" i="4"/>
  <c r="F148" i="4"/>
  <c r="N147" i="4"/>
  <c r="L147" i="4"/>
  <c r="M147" i="4" s="1"/>
  <c r="N146" i="4"/>
  <c r="L146" i="4"/>
  <c r="M146" i="4" s="1"/>
  <c r="N145" i="4"/>
  <c r="L145" i="4"/>
  <c r="M145" i="4" s="1"/>
  <c r="N144" i="4"/>
  <c r="L144" i="4"/>
  <c r="M144" i="4" s="1"/>
  <c r="N148" i="4" l="1"/>
  <c r="L148" i="4"/>
  <c r="M148" i="4" s="1"/>
  <c r="M14" i="3" l="1"/>
  <c r="M13" i="3"/>
  <c r="M12" i="3"/>
  <c r="N40" i="4"/>
  <c r="H46" i="4"/>
  <c r="G46" i="4"/>
  <c r="F46" i="4"/>
  <c r="N45" i="4"/>
  <c r="L45" i="4"/>
  <c r="M45" i="4" s="1"/>
  <c r="N44" i="4"/>
  <c r="L44" i="4"/>
  <c r="M44" i="4" s="1"/>
  <c r="N46" i="4" l="1"/>
  <c r="L46" i="4"/>
  <c r="M46" i="4" s="1"/>
  <c r="N112" i="4"/>
  <c r="N68" i="4"/>
  <c r="N69" i="4"/>
  <c r="N70" i="4"/>
  <c r="N71" i="4"/>
  <c r="N72" i="4"/>
  <c r="N73" i="4"/>
  <c r="H57" i="4"/>
  <c r="G57" i="4"/>
  <c r="F57" i="4"/>
  <c r="N56" i="4"/>
  <c r="L56" i="4"/>
  <c r="M56" i="4" s="1"/>
  <c r="N55" i="4"/>
  <c r="L55" i="4"/>
  <c r="M55" i="4" s="1"/>
  <c r="L57" i="4" l="1"/>
  <c r="N57" i="4"/>
  <c r="M57" i="4"/>
  <c r="N67" i="4" l="1"/>
  <c r="N66" i="4"/>
  <c r="L66" i="4"/>
  <c r="M66" i="4" s="1"/>
  <c r="N65" i="4"/>
  <c r="L65" i="4"/>
  <c r="M65" i="4" s="1"/>
  <c r="N64" i="4"/>
  <c r="L64" i="4"/>
  <c r="N63" i="4"/>
  <c r="L63" i="4"/>
  <c r="M63" i="4" s="1"/>
  <c r="L67" i="4" l="1"/>
  <c r="M67" i="4" s="1"/>
  <c r="M64" i="4"/>
  <c r="H91" i="4"/>
  <c r="G91" i="4"/>
  <c r="F91" i="4"/>
  <c r="N90" i="4"/>
  <c r="M90" i="4"/>
  <c r="N89" i="4"/>
  <c r="M89" i="4"/>
  <c r="N88" i="4"/>
  <c r="M88" i="4"/>
  <c r="N87" i="4"/>
  <c r="L87" i="4"/>
  <c r="N91" i="4" l="1"/>
  <c r="L91" i="4"/>
  <c r="M91" i="4" s="1"/>
  <c r="M87" i="4"/>
  <c r="H120" i="4" l="1"/>
  <c r="G120" i="4"/>
  <c r="F120" i="4"/>
  <c r="N119" i="4"/>
  <c r="L119" i="4"/>
  <c r="M119" i="4" s="1"/>
  <c r="N118" i="4"/>
  <c r="L118" i="4"/>
  <c r="M118" i="4" s="1"/>
  <c r="N117" i="4"/>
  <c r="L117" i="4"/>
  <c r="M117" i="4" s="1"/>
  <c r="N116" i="4"/>
  <c r="L116" i="4"/>
  <c r="M116" i="4" s="1"/>
  <c r="N115" i="4"/>
  <c r="L115" i="4"/>
  <c r="M115" i="4" s="1"/>
  <c r="N120" i="4" l="1"/>
  <c r="L120" i="4"/>
  <c r="M120" i="4" s="1"/>
  <c r="H143" i="4" l="1"/>
  <c r="G143" i="4"/>
  <c r="F143" i="4"/>
  <c r="N142" i="4"/>
  <c r="L142" i="4"/>
  <c r="M142" i="4" s="1"/>
  <c r="N141" i="4"/>
  <c r="M141" i="4"/>
  <c r="N140" i="4"/>
  <c r="M140" i="4"/>
  <c r="N139" i="4"/>
  <c r="L139" i="4"/>
  <c r="M139" i="4" s="1"/>
  <c r="N138" i="4"/>
  <c r="L138" i="4"/>
  <c r="M138" i="4" s="1"/>
  <c r="L143" i="4" l="1"/>
  <c r="M143" i="4" s="1"/>
  <c r="N143" i="4"/>
  <c r="H18" i="4" l="1"/>
  <c r="G18" i="4"/>
  <c r="F18" i="4"/>
  <c r="N17" i="4"/>
  <c r="L17" i="4"/>
  <c r="M17" i="4" s="1"/>
  <c r="N16" i="4"/>
  <c r="L16" i="4"/>
  <c r="M16" i="4" s="1"/>
  <c r="N15" i="4"/>
  <c r="L15" i="4"/>
  <c r="M15" i="4" s="1"/>
  <c r="N14" i="4"/>
  <c r="L14" i="4"/>
  <c r="M14" i="4" s="1"/>
  <c r="N13" i="4"/>
  <c r="L13" i="4"/>
  <c r="M13" i="4" s="1"/>
  <c r="L18" i="4" l="1"/>
  <c r="M18" i="4" s="1"/>
  <c r="N18" i="4"/>
  <c r="H12" i="4" l="1"/>
  <c r="G12" i="4"/>
  <c r="F12" i="4"/>
  <c r="N11" i="4"/>
  <c r="L11" i="4"/>
  <c r="M11" i="4" s="1"/>
  <c r="N10" i="4"/>
  <c r="L10" i="4"/>
  <c r="M10" i="4" s="1"/>
  <c r="N12" i="4" l="1"/>
  <c r="L12" i="4"/>
  <c r="M12" i="4" s="1"/>
  <c r="L83" i="4" l="1"/>
  <c r="H83" i="4"/>
  <c r="G83" i="4"/>
  <c r="F83" i="4"/>
  <c r="N82" i="4"/>
  <c r="L82" i="4"/>
  <c r="M82" i="4" s="1"/>
  <c r="N81" i="4"/>
  <c r="L81" i="4"/>
  <c r="N80" i="4"/>
  <c r="L80" i="4"/>
  <c r="N79" i="4"/>
  <c r="L79" i="4"/>
  <c r="M79" i="4" s="1"/>
  <c r="N78" i="4"/>
  <c r="L78" i="4"/>
  <c r="M78" i="4" s="1"/>
  <c r="N83" i="4" l="1"/>
  <c r="M83" i="4"/>
  <c r="H38" i="4" l="1"/>
  <c r="G38" i="4"/>
  <c r="F38" i="4"/>
  <c r="N37" i="4"/>
  <c r="L37" i="4"/>
  <c r="M37" i="4" s="1"/>
  <c r="N36" i="4"/>
  <c r="L36" i="4"/>
  <c r="M36" i="4" s="1"/>
  <c r="N35" i="4"/>
  <c r="L35" i="4"/>
  <c r="M35" i="4" s="1"/>
  <c r="N34" i="4"/>
  <c r="L34" i="4"/>
  <c r="M34" i="4" s="1"/>
  <c r="N33" i="4"/>
  <c r="L33" i="4"/>
  <c r="M33" i="4" s="1"/>
  <c r="N38" i="4" l="1"/>
  <c r="L38" i="4"/>
  <c r="M38" i="4" s="1"/>
  <c r="H29" i="4" l="1"/>
  <c r="G29" i="4"/>
  <c r="F29" i="4"/>
  <c r="N28" i="4"/>
  <c r="L28" i="4"/>
  <c r="M28" i="4" s="1"/>
  <c r="N27" i="4"/>
  <c r="L27" i="4"/>
  <c r="M27" i="4" s="1"/>
  <c r="N26" i="4"/>
  <c r="L26" i="4"/>
  <c r="M26" i="4" s="1"/>
  <c r="L29" i="4" l="1"/>
  <c r="M29" i="4" s="1"/>
  <c r="N29" i="4"/>
  <c r="H114" i="4" l="1"/>
  <c r="G114" i="4"/>
  <c r="F114" i="4"/>
  <c r="N113" i="4"/>
  <c r="L113" i="4"/>
  <c r="M113" i="4" s="1"/>
  <c r="M112" i="4"/>
  <c r="N111" i="4"/>
  <c r="L111" i="4"/>
  <c r="M111" i="4" s="1"/>
  <c r="N110" i="4"/>
  <c r="L110" i="4"/>
  <c r="M110" i="4" s="1"/>
  <c r="L114" i="4" l="1"/>
  <c r="M114" i="4" s="1"/>
  <c r="N114" i="4"/>
  <c r="H109" i="4" l="1"/>
  <c r="G109" i="4"/>
  <c r="F109" i="4"/>
  <c r="N108" i="4"/>
  <c r="L108" i="4"/>
  <c r="M108" i="4" s="1"/>
  <c r="N107" i="4"/>
  <c r="M107" i="4"/>
  <c r="N106" i="4"/>
  <c r="M106" i="4"/>
  <c r="N105" i="4"/>
  <c r="M105" i="4"/>
  <c r="N104" i="4"/>
  <c r="L104" i="4"/>
  <c r="M104" i="4" s="1"/>
  <c r="N103" i="4"/>
  <c r="L103" i="4"/>
  <c r="M103" i="4" s="1"/>
  <c r="L109" i="4" l="1"/>
  <c r="M109" i="4" s="1"/>
  <c r="N109" i="4"/>
  <c r="H102" i="4" l="1"/>
  <c r="G102" i="4"/>
  <c r="F102" i="4"/>
  <c r="N101" i="4"/>
  <c r="L101" i="4"/>
  <c r="M101" i="4" s="1"/>
  <c r="N100" i="4"/>
  <c r="L100" i="4"/>
  <c r="M100" i="4" s="1"/>
  <c r="N99" i="4"/>
  <c r="L99" i="4"/>
  <c r="M99" i="4" s="1"/>
  <c r="N98" i="4"/>
  <c r="L98" i="4"/>
  <c r="M98" i="4" s="1"/>
  <c r="N97" i="4"/>
  <c r="L97" i="4"/>
  <c r="M97" i="4" s="1"/>
  <c r="N96" i="4"/>
  <c r="L96" i="4"/>
  <c r="M96" i="4" s="1"/>
  <c r="N95" i="4"/>
  <c r="L95" i="4"/>
  <c r="M95" i="4" s="1"/>
  <c r="L102" i="4" l="1"/>
  <c r="M102" i="4" s="1"/>
  <c r="N102" i="4"/>
  <c r="L86" i="4" l="1"/>
  <c r="H86" i="4"/>
  <c r="G86" i="4"/>
  <c r="F86" i="4"/>
  <c r="N85" i="4"/>
  <c r="L85" i="4"/>
  <c r="M85" i="4" s="1"/>
  <c r="N84" i="4"/>
  <c r="L84" i="4"/>
  <c r="M84" i="4" s="1"/>
  <c r="N86" i="4" l="1"/>
  <c r="M86" i="4"/>
  <c r="H32" i="4" l="1"/>
  <c r="G32" i="4"/>
  <c r="F32" i="4"/>
  <c r="N31" i="4"/>
  <c r="L31" i="4"/>
  <c r="M31" i="4" s="1"/>
  <c r="N30" i="4"/>
  <c r="L30" i="4"/>
  <c r="M30" i="4" s="1"/>
  <c r="N32" i="4" l="1"/>
  <c r="L32" i="4"/>
  <c r="M32" i="4" s="1"/>
  <c r="H74" i="4" l="1"/>
  <c r="G74" i="4"/>
  <c r="F74" i="4"/>
  <c r="L73" i="4"/>
  <c r="M73" i="4" s="1"/>
  <c r="L72" i="4"/>
  <c r="L68" i="4"/>
  <c r="M68" i="4" s="1"/>
  <c r="N74" i="4" l="1"/>
  <c r="M74" i="4"/>
  <c r="H62" i="4"/>
  <c r="F62" i="4"/>
  <c r="N61" i="4"/>
  <c r="L61" i="4"/>
  <c r="M61" i="4" s="1"/>
  <c r="N60" i="4"/>
  <c r="L60" i="4"/>
  <c r="M60" i="4" s="1"/>
  <c r="N59" i="4"/>
  <c r="L59" i="4"/>
  <c r="M59" i="4" s="1"/>
  <c r="N58" i="4"/>
  <c r="L58" i="4"/>
  <c r="M58" i="4" s="1"/>
  <c r="L62" i="4" l="1"/>
  <c r="M62" i="4" s="1"/>
  <c r="N62" i="4"/>
  <c r="H137" i="4" l="1"/>
  <c r="G137" i="4"/>
  <c r="F137" i="4"/>
  <c r="N136" i="4"/>
  <c r="L136" i="4"/>
  <c r="M136" i="4" s="1"/>
  <c r="L137" i="4" l="1"/>
  <c r="M137" i="4" s="1"/>
  <c r="N137" i="4"/>
  <c r="H135" i="4" l="1"/>
  <c r="G135" i="4"/>
  <c r="F135" i="4"/>
  <c r="N134" i="4"/>
  <c r="L134" i="4"/>
  <c r="M134" i="4" s="1"/>
  <c r="N133" i="4"/>
  <c r="L133" i="4"/>
  <c r="M133" i="4" s="1"/>
  <c r="N132" i="4"/>
  <c r="L132" i="4"/>
  <c r="M132" i="4" s="1"/>
  <c r="N131" i="4"/>
  <c r="L131" i="4"/>
  <c r="M131" i="4" s="1"/>
  <c r="N130" i="4"/>
  <c r="L130" i="4"/>
  <c r="M130" i="4" s="1"/>
  <c r="N135" i="4" l="1"/>
  <c r="L135" i="4"/>
  <c r="M135" i="4" s="1"/>
  <c r="H129" i="4"/>
  <c r="G129" i="4"/>
  <c r="F129" i="4"/>
  <c r="N128" i="4"/>
  <c r="L128" i="4"/>
  <c r="M128" i="4" s="1"/>
  <c r="N127" i="4"/>
  <c r="L127" i="4"/>
  <c r="M127" i="4" s="1"/>
  <c r="N126" i="4"/>
  <c r="L126" i="4"/>
  <c r="M126" i="4" s="1"/>
  <c r="L129" i="4" l="1"/>
  <c r="M129" i="4" s="1"/>
  <c r="N129" i="4"/>
  <c r="H125" i="4" l="1"/>
  <c r="G125" i="4"/>
  <c r="F125" i="4"/>
  <c r="N124" i="4"/>
  <c r="L124" i="4"/>
  <c r="M124" i="4" s="1"/>
  <c r="N123" i="4"/>
  <c r="L123" i="4"/>
  <c r="M123" i="4" s="1"/>
  <c r="N122" i="4"/>
  <c r="L122" i="4"/>
  <c r="M122" i="4" s="1"/>
  <c r="N121" i="4"/>
  <c r="L121" i="4"/>
  <c r="M121" i="4" s="1"/>
  <c r="L125" i="4" l="1"/>
  <c r="M125" i="4" s="1"/>
  <c r="N125" i="4"/>
  <c r="H94" i="4" l="1"/>
  <c r="G94" i="4"/>
  <c r="F94" i="4"/>
  <c r="N93" i="4"/>
  <c r="L93" i="4"/>
  <c r="M93" i="4" s="1"/>
  <c r="N92" i="4"/>
  <c r="L92" i="4"/>
  <c r="M92" i="4" s="1"/>
  <c r="L94" i="4" l="1"/>
  <c r="M94" i="4" s="1"/>
  <c r="N94" i="4"/>
  <c r="H77" i="4"/>
  <c r="G77" i="4"/>
  <c r="F77" i="4"/>
  <c r="N76" i="4"/>
  <c r="L76" i="4"/>
  <c r="M76" i="4" s="1"/>
  <c r="N75" i="4"/>
  <c r="L75" i="4"/>
  <c r="M75" i="4" s="1"/>
  <c r="L77" i="4" l="1"/>
  <c r="N77" i="4"/>
  <c r="M77" i="4"/>
  <c r="H54" i="4" l="1"/>
  <c r="G54" i="4"/>
  <c r="F54" i="4"/>
  <c r="N53" i="4"/>
  <c r="L53" i="4"/>
  <c r="M53" i="4" s="1"/>
  <c r="L52" i="4"/>
  <c r="M52" i="4" s="1"/>
  <c r="L51" i="4"/>
  <c r="M51" i="4" s="1"/>
  <c r="L50" i="4"/>
  <c r="M50" i="4" s="1"/>
  <c r="L54" i="4" l="1"/>
  <c r="N54" i="4"/>
  <c r="M54" i="4"/>
  <c r="H48" i="4" l="1"/>
  <c r="G48" i="4"/>
  <c r="F48" i="4"/>
  <c r="N47" i="4"/>
  <c r="L47" i="4"/>
  <c r="M47" i="4" s="1"/>
  <c r="L48" i="4" l="1"/>
  <c r="M48" i="4" s="1"/>
  <c r="N48" i="4"/>
  <c r="H43" i="4" l="1"/>
  <c r="G43" i="4"/>
  <c r="F43" i="4"/>
  <c r="N42" i="4"/>
  <c r="L42" i="4"/>
  <c r="M42" i="4" s="1"/>
  <c r="N41" i="4"/>
  <c r="L41" i="4"/>
  <c r="M41" i="4" s="1"/>
  <c r="L40" i="4"/>
  <c r="M40" i="4" s="1"/>
  <c r="N39" i="4"/>
  <c r="L39" i="4"/>
  <c r="M39" i="4" s="1"/>
  <c r="N43" i="4" l="1"/>
  <c r="L43" i="4"/>
  <c r="M43" i="4" s="1"/>
  <c r="H25" i="4"/>
  <c r="G25" i="4"/>
  <c r="F25" i="4"/>
  <c r="N24" i="4"/>
  <c r="M24" i="4"/>
  <c r="N23" i="4"/>
  <c r="M23" i="4"/>
  <c r="N22" i="4"/>
  <c r="M22" i="4"/>
  <c r="N21" i="4"/>
  <c r="M21" i="4"/>
  <c r="N25" i="4" l="1"/>
  <c r="M25" i="4"/>
  <c r="H9" i="4" l="1"/>
  <c r="G9" i="4"/>
  <c r="F9" i="4"/>
  <c r="N8" i="4"/>
  <c r="L8" i="4"/>
  <c r="M8" i="4" s="1"/>
  <c r="N7" i="4"/>
  <c r="M7" i="4"/>
  <c r="N6" i="4"/>
  <c r="L6" i="4"/>
  <c r="M6" i="4" s="1"/>
  <c r="N5" i="4"/>
  <c r="L5" i="4"/>
  <c r="M5" i="4" s="1"/>
  <c r="L9" i="4" l="1"/>
  <c r="M9" i="4" s="1"/>
  <c r="N9" i="4"/>
  <c r="H20" i="4" l="1"/>
  <c r="G20" i="4"/>
  <c r="F20" i="4"/>
  <c r="N19" i="4"/>
  <c r="J20" i="3"/>
  <c r="I20" i="3"/>
  <c r="H20" i="3"/>
  <c r="K20" i="3" s="1"/>
  <c r="G20" i="3"/>
  <c r="M20" i="3" s="1"/>
  <c r="F20" i="3"/>
  <c r="M19" i="3"/>
  <c r="K19" i="3"/>
  <c r="L19" i="3" s="1"/>
  <c r="M18" i="3"/>
  <c r="K18" i="3"/>
  <c r="L18" i="3" s="1"/>
  <c r="M17" i="3"/>
  <c r="K17" i="3"/>
  <c r="L17" i="3" s="1"/>
  <c r="M16" i="3"/>
  <c r="K16" i="3"/>
  <c r="L16" i="3" s="1"/>
  <c r="J9" i="3"/>
  <c r="I9" i="3"/>
  <c r="H9" i="3"/>
  <c r="K9" i="3" s="1"/>
  <c r="G9" i="3"/>
  <c r="M9" i="3" s="1"/>
  <c r="F9" i="3"/>
  <c r="M8" i="3"/>
  <c r="K8" i="3"/>
  <c r="L8" i="3" s="1"/>
  <c r="M7" i="3"/>
  <c r="K7" i="3"/>
  <c r="L7" i="3" s="1"/>
  <c r="M6" i="3"/>
  <c r="K6" i="3"/>
  <c r="L6" i="3" s="1"/>
  <c r="M5" i="3"/>
  <c r="K5" i="3"/>
  <c r="L5" i="3" s="1"/>
  <c r="N20" i="4" l="1"/>
  <c r="L20" i="4"/>
  <c r="M20" i="4" s="1"/>
  <c r="L20" i="3"/>
  <c r="L9" i="3"/>
  <c r="J22" i="3" l="1"/>
  <c r="I22" i="3"/>
  <c r="H22" i="3"/>
  <c r="G22" i="3"/>
  <c r="F22" i="3"/>
  <c r="K22" i="3" l="1"/>
  <c r="L22" i="3" s="1"/>
  <c r="J15" i="3"/>
  <c r="I15" i="3"/>
  <c r="H15" i="3"/>
  <c r="K15" i="3" s="1"/>
  <c r="G15" i="3"/>
  <c r="F15" i="3"/>
  <c r="M15" i="3" l="1"/>
  <c r="L15" i="3"/>
  <c r="J11" i="3"/>
  <c r="I11" i="3"/>
  <c r="H11" i="3"/>
  <c r="G11" i="3"/>
  <c r="F11" i="3"/>
  <c r="M10" i="3"/>
  <c r="K10" i="3"/>
  <c r="L10" i="3" s="1"/>
  <c r="M11" i="3" l="1"/>
  <c r="K11" i="3"/>
  <c r="L11" i="3" s="1"/>
</calcChain>
</file>

<file path=xl/sharedStrings.xml><?xml version="1.0" encoding="utf-8"?>
<sst xmlns="http://schemas.openxmlformats.org/spreadsheetml/2006/main" count="308" uniqueCount="178">
  <si>
    <t>학과명</t>
  </si>
  <si>
    <t>공립</t>
  </si>
  <si>
    <t>학교명</t>
    <phoneticPr fontId="21" type="noConversion"/>
  </si>
  <si>
    <t>구분</t>
    <phoneticPr fontId="21" type="noConversion"/>
  </si>
  <si>
    <t>체특자</t>
    <phoneticPr fontId="21" type="noConversion"/>
  </si>
  <si>
    <t>순</t>
    <phoneticPr fontId="21" type="noConversion"/>
  </si>
  <si>
    <t>합계</t>
    <phoneticPr fontId="21" type="noConversion"/>
  </si>
  <si>
    <t>모집
정원
①</t>
    <phoneticPr fontId="21" type="noConversion"/>
  </si>
  <si>
    <t>합격자
③</t>
    <phoneticPr fontId="21" type="noConversion"/>
  </si>
  <si>
    <t>입학대상자
 수
⑧</t>
    <phoneticPr fontId="21" type="noConversion"/>
  </si>
  <si>
    <t>정원대비 
과부족수
⑩</t>
    <phoneticPr fontId="21" type="noConversion"/>
  </si>
  <si>
    <t>학교
유형</t>
    <phoneticPr fontId="21" type="noConversion"/>
  </si>
  <si>
    <t>경남체육고등학교</t>
    <phoneticPr fontId="21" type="noConversion"/>
  </si>
  <si>
    <t>특목고</t>
  </si>
  <si>
    <t>특목고</t>
    <phoneticPr fontId="21" type="noConversion"/>
  </si>
  <si>
    <t>체육과</t>
    <phoneticPr fontId="21" type="noConversion"/>
  </si>
  <si>
    <t>삼천포공업고등학교</t>
    <phoneticPr fontId="21" type="noConversion"/>
  </si>
  <si>
    <t>항공산업과</t>
    <phoneticPr fontId="21" type="noConversion"/>
  </si>
  <si>
    <t>조선산업과</t>
    <phoneticPr fontId="21" type="noConversion"/>
  </si>
  <si>
    <t>항공전기과</t>
    <phoneticPr fontId="21" type="noConversion"/>
  </si>
  <si>
    <t>한국나노마이스터고등학교</t>
    <phoneticPr fontId="21" type="noConversion"/>
  </si>
  <si>
    <t>나노융합과</t>
    <phoneticPr fontId="21" type="noConversion"/>
  </si>
  <si>
    <t>사립</t>
    <phoneticPr fontId="21" type="noConversion"/>
  </si>
  <si>
    <t>경남예술고등학교</t>
    <phoneticPr fontId="21" type="noConversion"/>
  </si>
  <si>
    <t>음악과</t>
    <phoneticPr fontId="21" type="noConversion"/>
  </si>
  <si>
    <t>실용음악과</t>
    <phoneticPr fontId="21" type="noConversion"/>
  </si>
  <si>
    <t>미술과</t>
    <phoneticPr fontId="21" type="noConversion"/>
  </si>
  <si>
    <t>만화애니메이션과</t>
    <phoneticPr fontId="21" type="noConversion"/>
  </si>
  <si>
    <t>거제공업고등학교</t>
    <phoneticPr fontId="21" type="noConversion"/>
  </si>
  <si>
    <t>조선기계과</t>
    <phoneticPr fontId="21" type="noConversion"/>
  </si>
  <si>
    <t>조선용접설비과</t>
    <phoneticPr fontId="21" type="noConversion"/>
  </si>
  <si>
    <t>조선플랜트설비과</t>
    <phoneticPr fontId="21" type="noConversion"/>
  </si>
  <si>
    <t>조선전기과</t>
    <phoneticPr fontId="21" type="noConversion"/>
  </si>
  <si>
    <t>2026학년도 전기 고등학교 입학전형 결과(특목고)</t>
    <phoneticPr fontId="21" type="noConversion"/>
  </si>
  <si>
    <t>공립</t>
    <phoneticPr fontId="21" type="noConversion"/>
  </si>
  <si>
    <t>보통과</t>
    <phoneticPr fontId="21" type="noConversion"/>
  </si>
  <si>
    <t>경남과학
고등학교</t>
    <phoneticPr fontId="21" type="noConversion"/>
  </si>
  <si>
    <t>창원과학
고등학교</t>
    <phoneticPr fontId="21" type="noConversion"/>
  </si>
  <si>
    <t>거제여자상업고등학교</t>
    <phoneticPr fontId="21" type="noConversion"/>
  </si>
  <si>
    <t>인재양성특성화고</t>
    <phoneticPr fontId="21" type="noConversion"/>
  </si>
  <si>
    <t>회계금융과</t>
    <phoneticPr fontId="21" type="noConversion"/>
  </si>
  <si>
    <t>경영사무과</t>
    <phoneticPr fontId="21" type="noConversion"/>
  </si>
  <si>
    <t>마케팅과</t>
    <phoneticPr fontId="21" type="noConversion"/>
  </si>
  <si>
    <t>레저경영과</t>
    <phoneticPr fontId="21" type="noConversion"/>
  </si>
  <si>
    <t>거창승강기고등학교</t>
    <phoneticPr fontId="21" type="noConversion"/>
  </si>
  <si>
    <t>경남산업고등학교</t>
    <phoneticPr fontId="21" type="noConversion"/>
  </si>
  <si>
    <t>경남자영고등학교</t>
    <phoneticPr fontId="21" type="noConversion"/>
  </si>
  <si>
    <t>경남정보고등학교</t>
    <phoneticPr fontId="21" type="noConversion"/>
  </si>
  <si>
    <t>창업비즈니스과</t>
    <phoneticPr fontId="21" type="noConversion"/>
  </si>
  <si>
    <t>공공사무행정과</t>
    <phoneticPr fontId="21" type="noConversion"/>
  </si>
  <si>
    <t>디지털콘텐츠과</t>
    <phoneticPr fontId="21" type="noConversion"/>
  </si>
  <si>
    <t>IT소프트웨어과</t>
    <phoneticPr fontId="21" type="noConversion"/>
  </si>
  <si>
    <t>경남항공고등학교</t>
    <phoneticPr fontId="21" type="noConversion"/>
  </si>
  <si>
    <t>경남해양과학고등학교</t>
    <phoneticPr fontId="21" type="noConversion"/>
  </si>
  <si>
    <t>김해건설공업고등학교</t>
    <phoneticPr fontId="21" type="noConversion"/>
  </si>
  <si>
    <t>김해생명과학고등학교</t>
    <phoneticPr fontId="21" type="noConversion"/>
  </si>
  <si>
    <t>동물자원과</t>
    <phoneticPr fontId="21" type="noConversion"/>
  </si>
  <si>
    <t>원예조경과</t>
    <phoneticPr fontId="21" type="noConversion"/>
  </si>
  <si>
    <t>농산업기계과</t>
    <phoneticPr fontId="21" type="noConversion"/>
  </si>
  <si>
    <t>식품가공과</t>
    <phoneticPr fontId="21" type="noConversion"/>
  </si>
  <si>
    <t>남해정보산업고등학교</t>
    <phoneticPr fontId="21" type="noConversion"/>
  </si>
  <si>
    <t>삼가고등학교</t>
    <phoneticPr fontId="21" type="noConversion"/>
  </si>
  <si>
    <t>일반고특성화과</t>
  </si>
  <si>
    <t>조리과</t>
    <phoneticPr fontId="21" type="noConversion"/>
  </si>
  <si>
    <t>신반정보고</t>
    <phoneticPr fontId="21" type="noConversion"/>
  </si>
  <si>
    <t>양산인공지능고등학교</t>
    <phoneticPr fontId="21" type="noConversion"/>
  </si>
  <si>
    <t>AI융합팩토리과</t>
    <phoneticPr fontId="21" type="noConversion"/>
  </si>
  <si>
    <t>AI자동제어시스템과</t>
    <phoneticPr fontId="21" type="noConversion"/>
  </si>
  <si>
    <t>AI콘텐츠과</t>
    <phoneticPr fontId="21" type="noConversion"/>
  </si>
  <si>
    <t>바이오식품과</t>
    <phoneticPr fontId="21" type="noConversion"/>
  </si>
  <si>
    <t>진영제일고등학교</t>
    <phoneticPr fontId="21" type="noConversion"/>
  </si>
  <si>
    <t>진주기계공업고등학교</t>
    <phoneticPr fontId="21" type="noConversion"/>
  </si>
  <si>
    <t>창녕슈퍼텍고등학교</t>
    <phoneticPr fontId="21" type="noConversion"/>
  </si>
  <si>
    <t>창원기계공업고등학교</t>
    <phoneticPr fontId="21" type="noConversion"/>
  </si>
  <si>
    <t>초계고등학교</t>
    <phoneticPr fontId="21" type="noConversion"/>
  </si>
  <si>
    <t>인재양성특성화고</t>
  </si>
  <si>
    <t>멀티자동차과</t>
    <phoneticPr fontId="21" type="noConversion"/>
  </si>
  <si>
    <t>서비스마케팅과</t>
    <phoneticPr fontId="21" type="noConversion"/>
  </si>
  <si>
    <t>함양제일고등학교</t>
    <phoneticPr fontId="21" type="noConversion"/>
  </si>
  <si>
    <t>경남간호고등학교</t>
    <phoneticPr fontId="21" type="noConversion"/>
  </si>
  <si>
    <t>경남관광고등학교</t>
    <phoneticPr fontId="21" type="noConversion"/>
  </si>
  <si>
    <t>경남로봇고등학교</t>
    <phoneticPr fontId="21" type="noConversion"/>
  </si>
  <si>
    <t>스마트로봇전기과</t>
    <phoneticPr fontId="21" type="noConversion"/>
  </si>
  <si>
    <t>로봇소프트웨어과</t>
    <phoneticPr fontId="21" type="noConversion"/>
  </si>
  <si>
    <t>경남자동차고등학교</t>
    <phoneticPr fontId="21" type="noConversion"/>
  </si>
  <si>
    <t>경진고등학교</t>
    <phoneticPr fontId="21" type="noConversion"/>
  </si>
  <si>
    <t>김해한일여자고등학교</t>
    <phoneticPr fontId="21" type="noConversion"/>
  </si>
  <si>
    <t>마산공업고등학교</t>
    <phoneticPr fontId="21" type="noConversion"/>
  </si>
  <si>
    <t>밀성제일고등학교</t>
    <phoneticPr fontId="21" type="noConversion"/>
  </si>
  <si>
    <t>스마트경영과</t>
    <phoneticPr fontId="21" type="noConversion"/>
  </si>
  <si>
    <t>스마트IT과</t>
    <phoneticPr fontId="21" type="noConversion"/>
  </si>
  <si>
    <t>뷰티케어과</t>
    <phoneticPr fontId="21" type="noConversion"/>
  </si>
  <si>
    <t>보건간호과</t>
    <phoneticPr fontId="21" type="noConversion"/>
  </si>
  <si>
    <t>사천여자고등학교</t>
    <phoneticPr fontId="21" type="noConversion"/>
  </si>
  <si>
    <t>콘텐츠크리에이터과</t>
    <phoneticPr fontId="21" type="noConversion"/>
  </si>
  <si>
    <t>스마트디자인과</t>
    <phoneticPr fontId="21" type="noConversion"/>
  </si>
  <si>
    <t>회계정보과</t>
    <phoneticPr fontId="21" type="noConversion"/>
  </si>
  <si>
    <t>선명여자고등학교</t>
    <phoneticPr fontId="21" type="noConversion"/>
  </si>
  <si>
    <t>금융회계과</t>
    <phoneticPr fontId="21" type="noConversion"/>
  </si>
  <si>
    <t>창업마케팅과</t>
    <phoneticPr fontId="21" type="noConversion"/>
  </si>
  <si>
    <t>경영정보과</t>
    <phoneticPr fontId="21" type="noConversion"/>
  </si>
  <si>
    <t>베이커리카페과</t>
    <phoneticPr fontId="21" type="noConversion"/>
  </si>
  <si>
    <t>외식조리과</t>
    <phoneticPr fontId="21" type="noConversion"/>
  </si>
  <si>
    <t>창녕여자고등학교</t>
    <phoneticPr fontId="21" type="noConversion"/>
  </si>
  <si>
    <t>창원공업고등학교</t>
    <phoneticPr fontId="21" type="noConversion"/>
  </si>
  <si>
    <t>한국과학기술고등학교</t>
    <phoneticPr fontId="21" type="noConversion"/>
  </si>
  <si>
    <t>공통</t>
    <phoneticPr fontId="21" type="noConversion"/>
  </si>
  <si>
    <t>2026학년도 전기 고등학교 입학전형 결과(특성화고)</t>
    <phoneticPr fontId="21" type="noConversion"/>
  </si>
  <si>
    <t>항공기계과</t>
    <phoneticPr fontId="21" type="noConversion"/>
  </si>
  <si>
    <t>항공산업시스템과</t>
    <phoneticPr fontId="21" type="noConversion"/>
  </si>
  <si>
    <t>건설과</t>
    <phoneticPr fontId="21" type="noConversion"/>
  </si>
  <si>
    <t>전기과</t>
    <phoneticPr fontId="21" type="noConversion"/>
  </si>
  <si>
    <t>과학과</t>
    <phoneticPr fontId="21" type="noConversion"/>
  </si>
  <si>
    <t>정밀기계시스템과</t>
    <phoneticPr fontId="21" type="noConversion"/>
  </si>
  <si>
    <t>컴퓨터응용기계과</t>
    <phoneticPr fontId="21" type="noConversion"/>
  </si>
  <si>
    <t>특수산업설비과</t>
    <phoneticPr fontId="21" type="noConversion"/>
  </si>
  <si>
    <t>메카트로닉스과</t>
    <phoneticPr fontId="21" type="noConversion"/>
  </si>
  <si>
    <t>디지털전기과</t>
    <phoneticPr fontId="21" type="noConversion"/>
  </si>
  <si>
    <t>반도체전자과</t>
    <phoneticPr fontId="21" type="noConversion"/>
  </si>
  <si>
    <t>스마트항해과</t>
    <phoneticPr fontId="21" type="noConversion"/>
  </si>
  <si>
    <t>스마트엔진과</t>
    <phoneticPr fontId="21" type="noConversion"/>
  </si>
  <si>
    <t>간호복지과</t>
    <phoneticPr fontId="21" type="noConversion"/>
  </si>
  <si>
    <t>한방간호과</t>
    <phoneticPr fontId="21" type="noConversion"/>
  </si>
  <si>
    <t>정밀기계과</t>
    <phoneticPr fontId="21" type="noConversion"/>
  </si>
  <si>
    <t>AI측정과</t>
    <phoneticPr fontId="21" type="noConversion"/>
  </si>
  <si>
    <t>자동차튜닝과</t>
    <phoneticPr fontId="21" type="noConversion"/>
  </si>
  <si>
    <t>AI로봇과</t>
    <phoneticPr fontId="21" type="noConversion"/>
  </si>
  <si>
    <t>스마트전기과</t>
    <phoneticPr fontId="21" type="noConversion"/>
  </si>
  <si>
    <t>자동차과(군특)</t>
    <phoneticPr fontId="21" type="noConversion"/>
  </si>
  <si>
    <t>스마트전기과(군특)</t>
    <phoneticPr fontId="21" type="noConversion"/>
  </si>
  <si>
    <t>도심항공모빌리티과</t>
    <phoneticPr fontId="21" type="noConversion"/>
  </si>
  <si>
    <t>디지털영상콘텐츠과</t>
    <phoneticPr fontId="21" type="noConversion"/>
  </si>
  <si>
    <t>컴퓨터전자과</t>
    <phoneticPr fontId="21" type="noConversion"/>
  </si>
  <si>
    <t>콘텐츠디자인과</t>
    <phoneticPr fontId="21" type="noConversion"/>
  </si>
  <si>
    <t>뷰티과</t>
    <phoneticPr fontId="21" type="noConversion"/>
  </si>
  <si>
    <t>사립</t>
    <phoneticPr fontId="21" type="noConversion"/>
  </si>
  <si>
    <t>영상크리에티터과</t>
    <phoneticPr fontId="21" type="noConversion"/>
  </si>
  <si>
    <t>보건의료행정과</t>
    <phoneticPr fontId="21" type="noConversion"/>
  </si>
  <si>
    <t>항공산업정비과</t>
    <phoneticPr fontId="21" type="noConversion"/>
  </si>
  <si>
    <t>항공전기전자과</t>
    <phoneticPr fontId="21" type="noConversion"/>
  </si>
  <si>
    <t>건설정보과</t>
    <phoneticPr fontId="21" type="noConversion"/>
  </si>
  <si>
    <t>건축디자인과</t>
    <phoneticPr fontId="21" type="noConversion"/>
  </si>
  <si>
    <t>AloT기과</t>
    <phoneticPr fontId="21" type="noConversion"/>
  </si>
  <si>
    <t>스마트융합기계과</t>
    <phoneticPr fontId="21" type="noConversion"/>
  </si>
  <si>
    <t>중기자동자시스템과</t>
    <phoneticPr fontId="21" type="noConversion"/>
  </si>
  <si>
    <t>농업과</t>
    <phoneticPr fontId="21" type="noConversion"/>
  </si>
  <si>
    <t>조경토목과</t>
    <phoneticPr fontId="21" type="noConversion"/>
  </si>
  <si>
    <t>전자과</t>
    <phoneticPr fontId="21" type="noConversion"/>
  </si>
  <si>
    <t>승강기시스템제어과</t>
    <phoneticPr fontId="21" type="noConversion"/>
  </si>
  <si>
    <t>승강기설비엔지니어</t>
    <phoneticPr fontId="21" type="noConversion"/>
  </si>
  <si>
    <t>스마트팩토리과</t>
    <phoneticPr fontId="21" type="noConversion"/>
  </si>
  <si>
    <t>미용예술과</t>
    <phoneticPr fontId="21" type="noConversion"/>
  </si>
  <si>
    <t>조경원예과</t>
    <phoneticPr fontId="21" type="noConversion"/>
  </si>
  <si>
    <t>컴퓨터응용금형과</t>
    <phoneticPr fontId="21" type="noConversion"/>
  </si>
  <si>
    <t>로봇산업설비과</t>
    <phoneticPr fontId="21" type="noConversion"/>
  </si>
  <si>
    <t>스마트제어디자인과</t>
    <phoneticPr fontId="21" type="noConversion"/>
  </si>
  <si>
    <t>스마트영상크리에이터과</t>
    <phoneticPr fontId="21" type="noConversion"/>
  </si>
  <si>
    <t>기계과</t>
    <phoneticPr fontId="21" type="noConversion"/>
  </si>
  <si>
    <t>스마트융합설비과</t>
    <phoneticPr fontId="21" type="noConversion"/>
  </si>
  <si>
    <t>합계</t>
  </si>
  <si>
    <t>관광조리과</t>
    <phoneticPr fontId="21" type="noConversion"/>
  </si>
  <si>
    <t>호텔제과제빵과</t>
    <phoneticPr fontId="21" type="noConversion"/>
  </si>
  <si>
    <t>관광호텔과</t>
    <phoneticPr fontId="21" type="noConversion"/>
  </si>
  <si>
    <t>식품가공발효과</t>
    <phoneticPr fontId="21" type="noConversion"/>
  </si>
  <si>
    <t>스마트기계과</t>
  </si>
  <si>
    <t>스마트팩토리과</t>
  </si>
  <si>
    <t>중기자동차과</t>
  </si>
  <si>
    <t>스마트원예과</t>
  </si>
  <si>
    <t>상업정보과</t>
    <phoneticPr fontId="21" type="noConversion"/>
  </si>
  <si>
    <t>인재양성
특성화고</t>
    <phoneticPr fontId="21" type="noConversion"/>
  </si>
  <si>
    <t>자영과</t>
    <phoneticPr fontId="21" type="noConversion"/>
  </si>
  <si>
    <t>한일여자
고등학교</t>
    <phoneticPr fontId="21" type="noConversion"/>
  </si>
  <si>
    <t>공공행정과</t>
    <phoneticPr fontId="21" type="noConversion"/>
  </si>
  <si>
    <t>정밀기계조립과</t>
    <phoneticPr fontId="21" type="noConversion"/>
  </si>
  <si>
    <t>전기전자과</t>
    <phoneticPr fontId="21" type="noConversion"/>
  </si>
  <si>
    <t>정원 외</t>
    <phoneticPr fontId="21" type="noConversion"/>
  </si>
  <si>
    <t>정원외</t>
    <phoneticPr fontId="21" type="noConversion"/>
  </si>
  <si>
    <t>정원내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</si>
</sst>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-윤고딕130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24" fillId="35" borderId="10" xfId="0" applyNumberFormat="1" applyFont="1" applyFill="1" applyBorder="1" applyAlignment="1">
      <alignment horizontal="center" vertical="center" wrapText="1"/>
    </xf>
    <xf numFmtId="0" fontId="24" fillId="35" borderId="10" xfId="0" applyNumberFormat="1" applyFont="1" applyFill="1" applyBorder="1" applyAlignment="1">
      <alignment horizontal="center" vertical="center" wrapText="1"/>
    </xf>
    <xf numFmtId="0" fontId="18" fillId="35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right" vertical="center" wrapText="1"/>
    </xf>
    <xf numFmtId="0" fontId="24" fillId="35" borderId="10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right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0" fontId="18" fillId="34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0" fillId="34" borderId="10" xfId="0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right" vertical="center" wrapText="1" indent="1"/>
    </xf>
    <xf numFmtId="0" fontId="18" fillId="35" borderId="10" xfId="0" applyFont="1" applyFill="1" applyBorder="1" applyAlignment="1">
      <alignment horizontal="right" vertical="center" wrapText="1" indent="1"/>
    </xf>
    <xf numFmtId="0" fontId="18" fillId="0" borderId="10" xfId="0" applyNumberFormat="1" applyFont="1" applyBorder="1" applyAlignment="1">
      <alignment horizontal="right" vertical="center" wrapText="1" indent="1"/>
    </xf>
    <xf numFmtId="0" fontId="18" fillId="35" borderId="10" xfId="0" applyNumberFormat="1" applyFont="1" applyFill="1" applyBorder="1" applyAlignment="1">
      <alignment horizontal="right" vertical="center" wrapText="1" indent="1"/>
    </xf>
    <xf numFmtId="0" fontId="18" fillId="0" borderId="10" xfId="0" applyFont="1" applyFill="1" applyBorder="1" applyAlignment="1">
      <alignment horizontal="right" vertical="center" wrapText="1" indent="1"/>
    </xf>
    <xf numFmtId="0" fontId="0" fillId="0" borderId="10" xfId="0" applyBorder="1" applyAlignment="1">
      <alignment horizontal="right" vertical="center" indent="1"/>
    </xf>
    <xf numFmtId="0" fontId="18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49" fontId="25" fillId="0" borderId="10" xfId="0" applyNumberFormat="1" applyFont="1" applyBorder="1" applyAlignment="1">
      <alignment horizontal="center" vertical="center" wrapText="1"/>
    </xf>
    <xf numFmtId="49" fontId="29" fillId="0" borderId="10" xfId="0" applyNumberFormat="1" applyFont="1" applyBorder="1" applyAlignment="1">
      <alignment horizontal="center" vertical="center" wrapText="1"/>
    </xf>
    <xf numFmtId="49" fontId="25" fillId="35" borderId="10" xfId="0" applyNumberFormat="1" applyFont="1" applyFill="1" applyBorder="1" applyAlignment="1">
      <alignment horizontal="center" vertical="center" wrapText="1"/>
    </xf>
    <xf numFmtId="49" fontId="18" fillId="35" borderId="10" xfId="0" applyNumberFormat="1" applyFont="1" applyFill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right" vertical="center" wrapText="1"/>
    </xf>
    <xf numFmtId="0" fontId="32" fillId="35" borderId="10" xfId="0" applyFont="1" applyFill="1" applyBorder="1" applyAlignment="1">
      <alignment horizontal="center" vertical="center" wrapText="1"/>
    </xf>
    <xf numFmtId="0" fontId="28" fillId="35" borderId="10" xfId="0" applyFont="1" applyFill="1" applyBorder="1" applyAlignment="1">
      <alignment horizontal="center" vertical="center" wrapText="1"/>
    </xf>
    <xf numFmtId="0" fontId="28" fillId="35" borderId="10" xfId="0" applyFont="1" applyFill="1" applyBorder="1" applyAlignment="1">
      <alignment horizontal="right" vertical="center" wrapText="1"/>
    </xf>
    <xf numFmtId="0" fontId="28" fillId="0" borderId="10" xfId="0" applyFont="1" applyBorder="1" applyAlignment="1">
      <alignment horizontal="right" vertical="center"/>
    </xf>
    <xf numFmtId="0" fontId="28" fillId="0" borderId="10" xfId="0" applyFont="1" applyFill="1" applyBorder="1" applyAlignment="1">
      <alignment horizontal="right" vertical="center" wrapText="1"/>
    </xf>
    <xf numFmtId="0" fontId="28" fillId="0" borderId="15" xfId="0" applyFont="1" applyBorder="1" applyAlignment="1">
      <alignment horizontal="center" vertical="center" wrapText="1"/>
    </xf>
    <xf numFmtId="0" fontId="32" fillId="35" borderId="15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49" fontId="20" fillId="33" borderId="11" xfId="0" applyNumberFormat="1" applyFont="1" applyFill="1" applyBorder="1" applyAlignment="1">
      <alignment horizontal="center" vertical="center" wrapText="1"/>
    </xf>
    <xf numFmtId="49" fontId="20" fillId="33" borderId="12" xfId="0" applyNumberFormat="1" applyFont="1" applyFill="1" applyBorder="1" applyAlignment="1">
      <alignment horizontal="center" vertical="center" wrapText="1"/>
    </xf>
    <xf numFmtId="49" fontId="20" fillId="33" borderId="13" xfId="0" applyNumberFormat="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49" fontId="20" fillId="33" borderId="16" xfId="0" applyNumberFormat="1" applyFont="1" applyFill="1" applyBorder="1" applyAlignment="1">
      <alignment horizontal="center" vertical="center" wrapText="1"/>
    </xf>
    <xf numFmtId="49" fontId="20" fillId="33" borderId="17" xfId="0" applyNumberFormat="1" applyFont="1" applyFill="1" applyBorder="1" applyAlignment="1">
      <alignment horizontal="center" vertical="center" wrapText="1"/>
    </xf>
    <xf numFmtId="49" fontId="20" fillId="33" borderId="18" xfId="0" applyNumberFormat="1" applyFont="1" applyFill="1" applyBorder="1" applyAlignment="1">
      <alignment horizontal="center" vertical="center" wrapText="1"/>
    </xf>
    <xf numFmtId="49" fontId="20" fillId="33" borderId="19" xfId="0" applyNumberFormat="1" applyFont="1" applyFill="1" applyBorder="1" applyAlignment="1">
      <alignment horizontal="center" vertical="center" wrapText="1"/>
    </xf>
    <xf numFmtId="49" fontId="20" fillId="33" borderId="0" xfId="0" applyNumberFormat="1" applyFont="1" applyFill="1" applyBorder="1" applyAlignment="1">
      <alignment horizontal="center" vertical="center" wrapText="1"/>
    </xf>
    <xf numFmtId="49" fontId="20" fillId="33" borderId="20" xfId="0" applyNumberFormat="1" applyFont="1" applyFill="1" applyBorder="1" applyAlignment="1">
      <alignment horizontal="center" vertical="center" wrapText="1"/>
    </xf>
    <xf numFmtId="49" fontId="20" fillId="33" borderId="21" xfId="0" applyNumberFormat="1" applyFont="1" applyFill="1" applyBorder="1" applyAlignment="1">
      <alignment horizontal="center" vertical="center" wrapText="1"/>
    </xf>
    <xf numFmtId="49" fontId="20" fillId="33" borderId="22" xfId="0" applyNumberFormat="1" applyFont="1" applyFill="1" applyBorder="1" applyAlignment="1">
      <alignment horizontal="center" vertical="center" wrapText="1"/>
    </xf>
    <xf numFmtId="49" fontId="20" fillId="33" borderId="23" xfId="0" applyNumberFormat="1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49" fontId="18" fillId="0" borderId="12" xfId="0" applyNumberFormat="1" applyFont="1" applyBorder="1" applyAlignment="1">
      <alignment horizontal="center" vertical="center" wrapText="1"/>
    </xf>
    <xf numFmtId="49" fontId="18" fillId="0" borderId="13" xfId="0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49" fontId="25" fillId="0" borderId="11" xfId="0" applyNumberFormat="1" applyFont="1" applyBorder="1" applyAlignment="1">
      <alignment horizontal="center" vertical="center" wrapText="1"/>
    </xf>
    <xf numFmtId="49" fontId="25" fillId="0" borderId="12" xfId="0" applyNumberFormat="1" applyFont="1" applyBorder="1" applyAlignment="1">
      <alignment horizontal="center" vertical="center" wrapText="1"/>
    </xf>
    <xf numFmtId="49" fontId="25" fillId="0" borderId="13" xfId="0" applyNumberFormat="1" applyFont="1" applyBorder="1" applyAlignment="1">
      <alignment horizontal="center" vertical="center" wrapText="1"/>
    </xf>
    <xf numFmtId="49" fontId="20" fillId="33" borderId="14" xfId="0" applyNumberFormat="1" applyFont="1" applyFill="1" applyBorder="1" applyAlignment="1">
      <alignment horizontal="center" vertical="center" wrapText="1"/>
    </xf>
    <xf numFmtId="49" fontId="20" fillId="33" borderId="15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H2" sqref="H2:K4"/>
    </sheetView>
  </sheetViews>
  <sheetFormatPr defaultRowHeight="17.399999999999999"/>
  <cols>
    <col min="5" max="5" width="16.19921875" customWidth="1"/>
  </cols>
  <sheetData>
    <row r="1" spans="1:13" ht="30">
      <c r="A1" s="51" t="s">
        <v>33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ht="17.399999999999999" customHeight="1">
      <c r="A2" s="52" t="s">
        <v>5</v>
      </c>
      <c r="B2" s="53" t="s">
        <v>3</v>
      </c>
      <c r="C2" s="53" t="s">
        <v>2</v>
      </c>
      <c r="D2" s="56" t="s">
        <v>11</v>
      </c>
      <c r="E2" s="56" t="s">
        <v>0</v>
      </c>
      <c r="F2" s="56" t="s">
        <v>7</v>
      </c>
      <c r="G2" s="56" t="s">
        <v>8</v>
      </c>
      <c r="H2" s="64" t="s">
        <v>176</v>
      </c>
      <c r="I2" s="65"/>
      <c r="J2" s="65"/>
      <c r="K2" s="66"/>
      <c r="L2" s="56" t="s">
        <v>9</v>
      </c>
      <c r="M2" s="56" t="s">
        <v>10</v>
      </c>
    </row>
    <row r="3" spans="1:13" ht="17.399999999999999" customHeight="1">
      <c r="A3" s="52"/>
      <c r="B3" s="54"/>
      <c r="C3" s="54"/>
      <c r="D3" s="57"/>
      <c r="E3" s="57"/>
      <c r="F3" s="57"/>
      <c r="G3" s="57"/>
      <c r="H3" s="67"/>
      <c r="I3" s="68"/>
      <c r="J3" s="68"/>
      <c r="K3" s="69"/>
      <c r="L3" s="57"/>
      <c r="M3" s="57"/>
    </row>
    <row r="4" spans="1:13">
      <c r="A4" s="52"/>
      <c r="B4" s="55"/>
      <c r="C4" s="55"/>
      <c r="D4" s="58"/>
      <c r="E4" s="58"/>
      <c r="F4" s="58"/>
      <c r="G4" s="58"/>
      <c r="H4" s="70"/>
      <c r="I4" s="71"/>
      <c r="J4" s="71"/>
      <c r="K4" s="72"/>
      <c r="L4" s="58"/>
      <c r="M4" s="58"/>
    </row>
    <row r="5" spans="1:13" ht="16.5" customHeight="1">
      <c r="A5" s="59">
        <v>1</v>
      </c>
      <c r="B5" s="61" t="s">
        <v>22</v>
      </c>
      <c r="C5" s="61" t="s">
        <v>23</v>
      </c>
      <c r="D5" s="62" t="s">
        <v>13</v>
      </c>
      <c r="E5" s="4" t="s">
        <v>24</v>
      </c>
      <c r="F5" s="5">
        <v>35</v>
      </c>
      <c r="G5" s="6">
        <v>21</v>
      </c>
      <c r="H5" s="5"/>
      <c r="I5" s="5">
        <v>0</v>
      </c>
      <c r="J5" s="5">
        <v>0</v>
      </c>
      <c r="K5" s="6">
        <f>SUM(H5:J5)</f>
        <v>0</v>
      </c>
      <c r="L5" s="5">
        <f>G5+K5</f>
        <v>21</v>
      </c>
      <c r="M5" s="25">
        <f t="shared" ref="M5:M20" si="0">G5-F5</f>
        <v>-14</v>
      </c>
    </row>
    <row r="6" spans="1:13" ht="31.2">
      <c r="A6" s="63"/>
      <c r="B6" s="61"/>
      <c r="C6" s="61"/>
      <c r="D6" s="62"/>
      <c r="E6" s="4" t="s">
        <v>25</v>
      </c>
      <c r="F6" s="5">
        <v>20</v>
      </c>
      <c r="G6" s="6">
        <v>19</v>
      </c>
      <c r="H6" s="5">
        <v>0</v>
      </c>
      <c r="I6" s="5"/>
      <c r="J6" s="5">
        <v>0</v>
      </c>
      <c r="K6" s="6">
        <f t="shared" ref="K6:K9" si="1">SUM(H6:J6)</f>
        <v>0</v>
      </c>
      <c r="L6" s="5">
        <f t="shared" ref="L6:L9" si="2">G6+K6</f>
        <v>19</v>
      </c>
      <c r="M6" s="25">
        <f t="shared" si="0"/>
        <v>-1</v>
      </c>
    </row>
    <row r="7" spans="1:13">
      <c r="A7" s="63"/>
      <c r="B7" s="61"/>
      <c r="C7" s="61"/>
      <c r="D7" s="62"/>
      <c r="E7" s="4" t="s">
        <v>26</v>
      </c>
      <c r="F7" s="5">
        <v>30</v>
      </c>
      <c r="G7" s="6">
        <v>30</v>
      </c>
      <c r="H7" s="5"/>
      <c r="I7" s="5"/>
      <c r="J7" s="5"/>
      <c r="K7" s="6">
        <f t="shared" si="1"/>
        <v>0</v>
      </c>
      <c r="L7" s="5">
        <f t="shared" si="2"/>
        <v>30</v>
      </c>
      <c r="M7" s="25">
        <f t="shared" si="0"/>
        <v>0</v>
      </c>
    </row>
    <row r="8" spans="1:13" ht="31.2">
      <c r="A8" s="63"/>
      <c r="B8" s="61"/>
      <c r="C8" s="61"/>
      <c r="D8" s="62"/>
      <c r="E8" s="4" t="s">
        <v>27</v>
      </c>
      <c r="F8" s="5">
        <v>24</v>
      </c>
      <c r="G8" s="6">
        <v>24</v>
      </c>
      <c r="H8" s="5">
        <v>0</v>
      </c>
      <c r="I8" s="5">
        <v>0</v>
      </c>
      <c r="J8" s="5"/>
      <c r="K8" s="6">
        <f t="shared" si="1"/>
        <v>0</v>
      </c>
      <c r="L8" s="5">
        <f t="shared" si="2"/>
        <v>24</v>
      </c>
      <c r="M8" s="25">
        <f t="shared" si="0"/>
        <v>0</v>
      </c>
    </row>
    <row r="9" spans="1:13">
      <c r="A9" s="60"/>
      <c r="B9" s="61"/>
      <c r="C9" s="61"/>
      <c r="D9" s="62"/>
      <c r="E9" s="1" t="s">
        <v>6</v>
      </c>
      <c r="F9" s="8">
        <f>SUM(F5:F8)</f>
        <v>109</v>
      </c>
      <c r="G9" s="8">
        <f t="shared" ref="G9" si="3">SUM(G5:G8)</f>
        <v>94</v>
      </c>
      <c r="H9" s="8">
        <f>SUM(H5:H8)</f>
        <v>0</v>
      </c>
      <c r="I9" s="8">
        <f t="shared" ref="I9:J9" si="4">SUM(I5:I8)</f>
        <v>0</v>
      </c>
      <c r="J9" s="8">
        <f t="shared" si="4"/>
        <v>0</v>
      </c>
      <c r="K9" s="8">
        <f t="shared" si="1"/>
        <v>0</v>
      </c>
      <c r="L9" s="9">
        <f t="shared" si="2"/>
        <v>94</v>
      </c>
      <c r="M9" s="26">
        <f t="shared" si="0"/>
        <v>-15</v>
      </c>
    </row>
    <row r="10" spans="1:13">
      <c r="A10" s="59">
        <v>2</v>
      </c>
      <c r="B10" s="61" t="s">
        <v>1</v>
      </c>
      <c r="C10" s="61" t="s">
        <v>12</v>
      </c>
      <c r="D10" s="62" t="s">
        <v>14</v>
      </c>
      <c r="E10" s="4" t="s">
        <v>15</v>
      </c>
      <c r="F10" s="11">
        <v>90</v>
      </c>
      <c r="G10" s="12">
        <v>89</v>
      </c>
      <c r="H10" s="11">
        <v>0</v>
      </c>
      <c r="I10" s="11">
        <v>0</v>
      </c>
      <c r="J10" s="11">
        <v>0</v>
      </c>
      <c r="K10" s="12">
        <f>SUM(H10:J10)</f>
        <v>0</v>
      </c>
      <c r="L10" s="11">
        <f>G10+K10</f>
        <v>89</v>
      </c>
      <c r="M10" s="27">
        <f t="shared" si="0"/>
        <v>-1</v>
      </c>
    </row>
    <row r="11" spans="1:13">
      <c r="A11" s="60"/>
      <c r="B11" s="61"/>
      <c r="C11" s="61"/>
      <c r="D11" s="62"/>
      <c r="E11" s="1" t="s">
        <v>6</v>
      </c>
      <c r="F11" s="2">
        <f t="shared" ref="F11:J11" si="5">SUM(F10:F10)</f>
        <v>90</v>
      </c>
      <c r="G11" s="2">
        <f t="shared" si="5"/>
        <v>89</v>
      </c>
      <c r="H11" s="2">
        <f t="shared" si="5"/>
        <v>0</v>
      </c>
      <c r="I11" s="2">
        <f t="shared" si="5"/>
        <v>0</v>
      </c>
      <c r="J11" s="2">
        <f t="shared" si="5"/>
        <v>0</v>
      </c>
      <c r="K11" s="2">
        <f t="shared" ref="K11" si="6">SUM(H11:J11)</f>
        <v>0</v>
      </c>
      <c r="L11" s="3">
        <f t="shared" ref="L11" si="7">G11+K11</f>
        <v>89</v>
      </c>
      <c r="M11" s="28">
        <f t="shared" si="0"/>
        <v>-1</v>
      </c>
    </row>
    <row r="12" spans="1:13" ht="16.5" customHeight="1">
      <c r="A12" s="59">
        <v>3</v>
      </c>
      <c r="B12" s="61" t="s">
        <v>1</v>
      </c>
      <c r="C12" s="61" t="s">
        <v>16</v>
      </c>
      <c r="D12" s="62" t="s">
        <v>13</v>
      </c>
      <c r="E12" s="4" t="s">
        <v>17</v>
      </c>
      <c r="F12" s="5">
        <v>32</v>
      </c>
      <c r="G12" s="6">
        <v>32</v>
      </c>
      <c r="H12" s="5"/>
      <c r="I12" s="5"/>
      <c r="J12" s="5"/>
      <c r="K12" s="6"/>
      <c r="L12" s="5">
        <v>32</v>
      </c>
      <c r="M12" s="25">
        <f t="shared" si="0"/>
        <v>0</v>
      </c>
    </row>
    <row r="13" spans="1:13" ht="31.2">
      <c r="A13" s="63"/>
      <c r="B13" s="61"/>
      <c r="C13" s="61"/>
      <c r="D13" s="62"/>
      <c r="E13" s="4" t="s">
        <v>18</v>
      </c>
      <c r="F13" s="5">
        <v>32</v>
      </c>
      <c r="G13" s="6">
        <v>32</v>
      </c>
      <c r="H13" s="5"/>
      <c r="I13" s="5"/>
      <c r="J13" s="5"/>
      <c r="K13" s="6"/>
      <c r="L13" s="5">
        <v>32</v>
      </c>
      <c r="M13" s="25">
        <f t="shared" si="0"/>
        <v>0</v>
      </c>
    </row>
    <row r="14" spans="1:13" ht="31.2">
      <c r="A14" s="63"/>
      <c r="B14" s="61"/>
      <c r="C14" s="61"/>
      <c r="D14" s="62"/>
      <c r="E14" s="4" t="s">
        <v>19</v>
      </c>
      <c r="F14" s="5">
        <v>32</v>
      </c>
      <c r="G14" s="6">
        <v>32</v>
      </c>
      <c r="H14" s="5"/>
      <c r="I14" s="5"/>
      <c r="J14" s="5"/>
      <c r="K14" s="6"/>
      <c r="L14" s="5">
        <v>32</v>
      </c>
      <c r="M14" s="25">
        <f t="shared" si="0"/>
        <v>0</v>
      </c>
    </row>
    <row r="15" spans="1:13">
      <c r="A15" s="60"/>
      <c r="B15" s="61"/>
      <c r="C15" s="61"/>
      <c r="D15" s="62"/>
      <c r="E15" s="1" t="s">
        <v>6</v>
      </c>
      <c r="F15" s="8">
        <f>SUM(F12:F14)</f>
        <v>96</v>
      </c>
      <c r="G15" s="8">
        <f t="shared" ref="G15" si="8">SUM(G12:G14)</f>
        <v>96</v>
      </c>
      <c r="H15" s="8">
        <f>SUM(H12:H14)</f>
        <v>0</v>
      </c>
      <c r="I15" s="8">
        <f t="shared" ref="I15:J15" si="9">SUM(I12:I14)</f>
        <v>0</v>
      </c>
      <c r="J15" s="8">
        <f t="shared" si="9"/>
        <v>0</v>
      </c>
      <c r="K15" s="8">
        <f t="shared" ref="K15" si="10">SUM(H15:J15)</f>
        <v>0</v>
      </c>
      <c r="L15" s="9">
        <f t="shared" ref="L15" si="11">G15+K15</f>
        <v>96</v>
      </c>
      <c r="M15" s="26">
        <f t="shared" si="0"/>
        <v>0</v>
      </c>
    </row>
    <row r="16" spans="1:13" ht="16.5" customHeight="1">
      <c r="A16" s="59">
        <v>4</v>
      </c>
      <c r="B16" s="61" t="s">
        <v>1</v>
      </c>
      <c r="C16" s="61" t="s">
        <v>28</v>
      </c>
      <c r="D16" s="62" t="s">
        <v>13</v>
      </c>
      <c r="E16" s="13" t="s">
        <v>29</v>
      </c>
      <c r="F16" s="14">
        <v>16</v>
      </c>
      <c r="G16" s="6">
        <v>16</v>
      </c>
      <c r="H16" s="14">
        <v>1</v>
      </c>
      <c r="I16" s="14">
        <v>0</v>
      </c>
      <c r="J16" s="14">
        <v>0</v>
      </c>
      <c r="K16" s="6">
        <f>SUM(H16:J16)</f>
        <v>1</v>
      </c>
      <c r="L16" s="14">
        <f>G16+K16</f>
        <v>17</v>
      </c>
      <c r="M16" s="25">
        <f t="shared" si="0"/>
        <v>0</v>
      </c>
    </row>
    <row r="17" spans="1:13" ht="31.2">
      <c r="A17" s="63"/>
      <c r="B17" s="61"/>
      <c r="C17" s="61"/>
      <c r="D17" s="62"/>
      <c r="E17" s="13" t="s">
        <v>30</v>
      </c>
      <c r="F17" s="14">
        <v>48</v>
      </c>
      <c r="G17" s="6">
        <v>48</v>
      </c>
      <c r="H17" s="14">
        <v>0</v>
      </c>
      <c r="I17" s="14">
        <v>2</v>
      </c>
      <c r="J17" s="14">
        <v>0</v>
      </c>
      <c r="K17" s="6">
        <f t="shared" ref="K17:K20" si="12">SUM(H17:J17)</f>
        <v>2</v>
      </c>
      <c r="L17" s="14">
        <f t="shared" ref="L17:L20" si="13">G17+K17</f>
        <v>50</v>
      </c>
      <c r="M17" s="25">
        <f t="shared" si="0"/>
        <v>0</v>
      </c>
    </row>
    <row r="18" spans="1:13" ht="31.2">
      <c r="A18" s="63"/>
      <c r="B18" s="61"/>
      <c r="C18" s="61"/>
      <c r="D18" s="62"/>
      <c r="E18" s="13" t="s">
        <v>31</v>
      </c>
      <c r="F18" s="14">
        <v>32</v>
      </c>
      <c r="G18" s="6">
        <v>32</v>
      </c>
      <c r="H18" s="14"/>
      <c r="I18" s="14"/>
      <c r="J18" s="14"/>
      <c r="K18" s="6">
        <f t="shared" si="12"/>
        <v>0</v>
      </c>
      <c r="L18" s="14">
        <f t="shared" si="13"/>
        <v>32</v>
      </c>
      <c r="M18" s="25">
        <f t="shared" si="0"/>
        <v>0</v>
      </c>
    </row>
    <row r="19" spans="1:13" ht="31.2">
      <c r="A19" s="63"/>
      <c r="B19" s="61"/>
      <c r="C19" s="61"/>
      <c r="D19" s="62"/>
      <c r="E19" s="13" t="s">
        <v>32</v>
      </c>
      <c r="F19" s="14">
        <v>32</v>
      </c>
      <c r="G19" s="6">
        <v>32</v>
      </c>
      <c r="H19" s="14">
        <v>0</v>
      </c>
      <c r="I19" s="14">
        <v>0</v>
      </c>
      <c r="J19" s="14"/>
      <c r="K19" s="6">
        <f t="shared" si="12"/>
        <v>0</v>
      </c>
      <c r="L19" s="14">
        <f t="shared" si="13"/>
        <v>32</v>
      </c>
      <c r="M19" s="25">
        <f t="shared" si="0"/>
        <v>0</v>
      </c>
    </row>
    <row r="20" spans="1:13">
      <c r="A20" s="60"/>
      <c r="B20" s="61"/>
      <c r="C20" s="61"/>
      <c r="D20" s="62"/>
      <c r="E20" s="1" t="s">
        <v>6</v>
      </c>
      <c r="F20" s="8">
        <f>SUM(F16:F19)</f>
        <v>128</v>
      </c>
      <c r="G20" s="8">
        <f t="shared" ref="G20" si="14">SUM(G16:G19)</f>
        <v>128</v>
      </c>
      <c r="H20" s="8">
        <f>SUM(H16:H19)</f>
        <v>1</v>
      </c>
      <c r="I20" s="8">
        <f t="shared" ref="I20:J20" si="15">SUM(I16:I19)</f>
        <v>2</v>
      </c>
      <c r="J20" s="8">
        <f t="shared" si="15"/>
        <v>0</v>
      </c>
      <c r="K20" s="8">
        <f t="shared" si="12"/>
        <v>3</v>
      </c>
      <c r="L20" s="9">
        <f t="shared" si="13"/>
        <v>131</v>
      </c>
      <c r="M20" s="26">
        <f t="shared" si="0"/>
        <v>0</v>
      </c>
    </row>
    <row r="21" spans="1:13" ht="22.5" customHeight="1">
      <c r="A21" s="59">
        <v>5</v>
      </c>
      <c r="B21" s="61" t="s">
        <v>1</v>
      </c>
      <c r="C21" s="61" t="s">
        <v>20</v>
      </c>
      <c r="D21" s="62" t="s">
        <v>13</v>
      </c>
      <c r="E21" s="4" t="s">
        <v>21</v>
      </c>
      <c r="F21" s="5">
        <v>80</v>
      </c>
      <c r="G21" s="6">
        <v>80</v>
      </c>
      <c r="H21" s="5">
        <v>0</v>
      </c>
      <c r="I21" s="5">
        <v>0</v>
      </c>
      <c r="J21" s="5">
        <v>0</v>
      </c>
      <c r="K21" s="6">
        <v>0</v>
      </c>
      <c r="L21" s="5">
        <v>80</v>
      </c>
      <c r="M21" s="25">
        <v>0</v>
      </c>
    </row>
    <row r="22" spans="1:13" ht="22.5" customHeight="1">
      <c r="A22" s="60"/>
      <c r="B22" s="61"/>
      <c r="C22" s="61"/>
      <c r="D22" s="62"/>
      <c r="E22" s="1" t="s">
        <v>6</v>
      </c>
      <c r="F22" s="8">
        <f t="shared" ref="F22:J22" si="16">SUM(F21:F21)</f>
        <v>80</v>
      </c>
      <c r="G22" s="8">
        <f t="shared" si="16"/>
        <v>80</v>
      </c>
      <c r="H22" s="8">
        <f t="shared" si="16"/>
        <v>0</v>
      </c>
      <c r="I22" s="8">
        <f t="shared" si="16"/>
        <v>0</v>
      </c>
      <c r="J22" s="8">
        <f t="shared" si="16"/>
        <v>0</v>
      </c>
      <c r="K22" s="8">
        <f t="shared" ref="K22" si="17">SUM(H22:J22)</f>
        <v>0</v>
      </c>
      <c r="L22" s="9">
        <f t="shared" ref="L22" si="18">G22+K22</f>
        <v>80</v>
      </c>
      <c r="M22" s="26">
        <v>0</v>
      </c>
    </row>
    <row r="23" spans="1:13" ht="31.2">
      <c r="A23" s="15">
        <v>6</v>
      </c>
      <c r="B23" s="15" t="s">
        <v>34</v>
      </c>
      <c r="C23" s="16" t="s">
        <v>36</v>
      </c>
      <c r="D23" s="15" t="s">
        <v>14</v>
      </c>
      <c r="E23" s="17" t="s">
        <v>35</v>
      </c>
      <c r="F23" s="18">
        <v>100</v>
      </c>
      <c r="G23" s="6">
        <v>100</v>
      </c>
      <c r="H23" s="18">
        <v>0</v>
      </c>
      <c r="I23" s="18">
        <v>1</v>
      </c>
      <c r="J23" s="18">
        <v>0</v>
      </c>
      <c r="K23" s="6">
        <v>1</v>
      </c>
      <c r="L23" s="18">
        <v>101</v>
      </c>
      <c r="M23" s="29">
        <v>0</v>
      </c>
    </row>
    <row r="24" spans="1:13" ht="26.4">
      <c r="A24" s="15">
        <v>7</v>
      </c>
      <c r="B24" s="15" t="s">
        <v>34</v>
      </c>
      <c r="C24" s="19" t="s">
        <v>37</v>
      </c>
      <c r="D24" s="15" t="s">
        <v>14</v>
      </c>
      <c r="E24" s="24" t="s">
        <v>112</v>
      </c>
      <c r="F24" s="15">
        <v>80</v>
      </c>
      <c r="G24" s="20">
        <v>80</v>
      </c>
      <c r="H24" s="15">
        <v>0</v>
      </c>
      <c r="I24" s="15">
        <v>0</v>
      </c>
      <c r="J24" s="15">
        <v>0</v>
      </c>
      <c r="K24" s="20">
        <v>0</v>
      </c>
      <c r="L24" s="15">
        <v>80</v>
      </c>
      <c r="M24" s="30">
        <v>0</v>
      </c>
    </row>
  </sheetData>
  <mergeCells count="31">
    <mergeCell ref="A21:A22"/>
    <mergeCell ref="B21:B22"/>
    <mergeCell ref="C21:C22"/>
    <mergeCell ref="D21:D22"/>
    <mergeCell ref="D5:D9"/>
    <mergeCell ref="A12:A15"/>
    <mergeCell ref="B12:B15"/>
    <mergeCell ref="C12:C15"/>
    <mergeCell ref="D12:D15"/>
    <mergeCell ref="A16:A20"/>
    <mergeCell ref="B16:B20"/>
    <mergeCell ref="C16:C20"/>
    <mergeCell ref="D16:D20"/>
    <mergeCell ref="A10:A11"/>
    <mergeCell ref="B10:B11"/>
    <mergeCell ref="C10:C11"/>
    <mergeCell ref="D10:D11"/>
    <mergeCell ref="A5:A9"/>
    <mergeCell ref="B5:B9"/>
    <mergeCell ref="C5:C9"/>
    <mergeCell ref="A1:M1"/>
    <mergeCell ref="A2:A4"/>
    <mergeCell ref="B2:B4"/>
    <mergeCell ref="C2:C4"/>
    <mergeCell ref="D2:D4"/>
    <mergeCell ref="E2:E4"/>
    <mergeCell ref="F2:F4"/>
    <mergeCell ref="L2:L4"/>
    <mergeCell ref="M2:M4"/>
    <mergeCell ref="H2:K4"/>
    <mergeCell ref="G2:G4"/>
  </mergeCells>
  <phoneticPr fontId="21" type="noConversion"/>
  <dataValidations disablePrompts="1" count="1">
    <dataValidation type="list" allowBlank="1" showInputMessage="1" showErrorMessage="1" sqref="D5:D22">
      <formula1>"특목고, 인재양성특성화고, 체험위주특성화고, 일반고특성화과, 각종학교, 고등기술학교"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9"/>
  <sheetViews>
    <sheetView workbookViewId="0">
      <selection activeCell="M5" sqref="M1:M1048576"/>
    </sheetView>
  </sheetViews>
  <sheetFormatPr defaultRowHeight="17.399999999999999"/>
  <cols>
    <col min="3" max="3" width="20.5" customWidth="1"/>
    <col min="5" max="5" width="21.8984375" customWidth="1"/>
    <col min="13" max="13" width="11.5" customWidth="1"/>
  </cols>
  <sheetData>
    <row r="1" spans="1:14" ht="30">
      <c r="A1" s="51" t="s">
        <v>107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17.399999999999999" customHeight="1">
      <c r="A2" s="52" t="s">
        <v>5</v>
      </c>
      <c r="B2" s="53" t="s">
        <v>3</v>
      </c>
      <c r="C2" s="53" t="s">
        <v>2</v>
      </c>
      <c r="D2" s="56" t="s">
        <v>11</v>
      </c>
      <c r="E2" s="56" t="s">
        <v>0</v>
      </c>
      <c r="F2" s="56" t="s">
        <v>7</v>
      </c>
      <c r="G2" s="88" t="s">
        <v>177</v>
      </c>
      <c r="H2" s="89"/>
      <c r="I2" s="64" t="s">
        <v>175</v>
      </c>
      <c r="J2" s="65"/>
      <c r="K2" s="65"/>
      <c r="L2" s="66"/>
      <c r="M2" s="56" t="s">
        <v>9</v>
      </c>
      <c r="N2" s="56" t="s">
        <v>10</v>
      </c>
    </row>
    <row r="3" spans="1:14" ht="17.399999999999999" customHeight="1">
      <c r="A3" s="52"/>
      <c r="B3" s="54"/>
      <c r="C3" s="54"/>
      <c r="D3" s="57"/>
      <c r="E3" s="57"/>
      <c r="F3" s="57"/>
      <c r="G3" s="56" t="s">
        <v>4</v>
      </c>
      <c r="H3" s="56" t="s">
        <v>8</v>
      </c>
      <c r="I3" s="67"/>
      <c r="J3" s="68"/>
      <c r="K3" s="68"/>
      <c r="L3" s="69"/>
      <c r="M3" s="57"/>
      <c r="N3" s="57"/>
    </row>
    <row r="4" spans="1:14">
      <c r="A4" s="52"/>
      <c r="B4" s="55"/>
      <c r="C4" s="55"/>
      <c r="D4" s="58"/>
      <c r="E4" s="58"/>
      <c r="F4" s="58"/>
      <c r="G4" s="58"/>
      <c r="H4" s="58"/>
      <c r="I4" s="70"/>
      <c r="J4" s="71"/>
      <c r="K4" s="71"/>
      <c r="L4" s="72"/>
      <c r="M4" s="58"/>
      <c r="N4" s="58"/>
    </row>
    <row r="5" spans="1:14" ht="16.5" customHeight="1">
      <c r="A5" s="73">
        <v>1</v>
      </c>
      <c r="B5" s="76" t="s">
        <v>1</v>
      </c>
      <c r="C5" s="76" t="s">
        <v>38</v>
      </c>
      <c r="D5" s="79" t="s">
        <v>39</v>
      </c>
      <c r="E5" s="32" t="s">
        <v>40</v>
      </c>
      <c r="F5" s="41">
        <v>40</v>
      </c>
      <c r="G5" s="41">
        <v>0</v>
      </c>
      <c r="H5" s="42">
        <v>11</v>
      </c>
      <c r="I5" s="41"/>
      <c r="J5" s="41">
        <v>0</v>
      </c>
      <c r="K5" s="41">
        <v>0</v>
      </c>
      <c r="L5" s="42">
        <f t="shared" ref="L5:L18" si="0">SUM(I5:K5)</f>
        <v>0</v>
      </c>
      <c r="M5" s="41">
        <f t="shared" ref="M5:M18" si="1">H5+L5</f>
        <v>11</v>
      </c>
      <c r="N5" s="43">
        <f t="shared" ref="N5:N48" si="2">H5-F5</f>
        <v>-29</v>
      </c>
    </row>
    <row r="6" spans="1:14" ht="16.5" customHeight="1">
      <c r="A6" s="74"/>
      <c r="B6" s="77"/>
      <c r="C6" s="77"/>
      <c r="D6" s="80"/>
      <c r="E6" s="32" t="s">
        <v>41</v>
      </c>
      <c r="F6" s="41">
        <v>20</v>
      </c>
      <c r="G6" s="41">
        <v>0</v>
      </c>
      <c r="H6" s="42">
        <v>6</v>
      </c>
      <c r="I6" s="41">
        <v>0</v>
      </c>
      <c r="J6" s="41"/>
      <c r="K6" s="41">
        <v>1</v>
      </c>
      <c r="L6" s="42">
        <f t="shared" si="0"/>
        <v>1</v>
      </c>
      <c r="M6" s="41">
        <f t="shared" si="1"/>
        <v>7</v>
      </c>
      <c r="N6" s="43">
        <f t="shared" si="2"/>
        <v>-14</v>
      </c>
    </row>
    <row r="7" spans="1:14" ht="16.5" customHeight="1">
      <c r="A7" s="74"/>
      <c r="B7" s="77"/>
      <c r="C7" s="77"/>
      <c r="D7" s="80"/>
      <c r="E7" s="32" t="s">
        <v>42</v>
      </c>
      <c r="F7" s="41">
        <v>20</v>
      </c>
      <c r="G7" s="41">
        <v>0</v>
      </c>
      <c r="H7" s="42">
        <v>5</v>
      </c>
      <c r="I7" s="41"/>
      <c r="J7" s="41"/>
      <c r="K7" s="41"/>
      <c r="L7" s="42">
        <f t="shared" si="0"/>
        <v>0</v>
      </c>
      <c r="M7" s="41">
        <f t="shared" si="1"/>
        <v>5</v>
      </c>
      <c r="N7" s="43">
        <f t="shared" si="2"/>
        <v>-15</v>
      </c>
    </row>
    <row r="8" spans="1:14" ht="16.5" customHeight="1">
      <c r="A8" s="74"/>
      <c r="B8" s="77"/>
      <c r="C8" s="77"/>
      <c r="D8" s="80"/>
      <c r="E8" s="32" t="s">
        <v>43</v>
      </c>
      <c r="F8" s="41">
        <v>20</v>
      </c>
      <c r="G8" s="41">
        <v>0</v>
      </c>
      <c r="H8" s="42">
        <v>12</v>
      </c>
      <c r="I8" s="41">
        <v>0</v>
      </c>
      <c r="J8" s="41">
        <v>0</v>
      </c>
      <c r="K8" s="41"/>
      <c r="L8" s="42">
        <f t="shared" si="0"/>
        <v>0</v>
      </c>
      <c r="M8" s="41">
        <f t="shared" si="1"/>
        <v>12</v>
      </c>
      <c r="N8" s="43">
        <f t="shared" si="2"/>
        <v>-8</v>
      </c>
    </row>
    <row r="9" spans="1:14" ht="16.5" customHeight="1">
      <c r="A9" s="75"/>
      <c r="B9" s="78"/>
      <c r="C9" s="78"/>
      <c r="D9" s="81"/>
      <c r="E9" s="1" t="s">
        <v>6</v>
      </c>
      <c r="F9" s="44">
        <f>SUM(F5:F8)</f>
        <v>100</v>
      </c>
      <c r="G9" s="44">
        <f t="shared" ref="G9:H9" si="3">SUM(G5:G8)</f>
        <v>0</v>
      </c>
      <c r="H9" s="44">
        <f t="shared" si="3"/>
        <v>34</v>
      </c>
      <c r="I9" s="44">
        <f>SUM(I5:I8)</f>
        <v>0</v>
      </c>
      <c r="J9" s="44">
        <f t="shared" ref="J9:K9" si="4">SUM(J5:J8)</f>
        <v>0</v>
      </c>
      <c r="K9" s="44">
        <f t="shared" si="4"/>
        <v>1</v>
      </c>
      <c r="L9" s="44">
        <f t="shared" si="0"/>
        <v>1</v>
      </c>
      <c r="M9" s="45">
        <f t="shared" si="1"/>
        <v>35</v>
      </c>
      <c r="N9" s="46">
        <f t="shared" si="2"/>
        <v>-66</v>
      </c>
    </row>
    <row r="10" spans="1:14" ht="46.8">
      <c r="A10" s="73">
        <v>2</v>
      </c>
      <c r="B10" s="76" t="s">
        <v>1</v>
      </c>
      <c r="C10" s="76" t="s">
        <v>44</v>
      </c>
      <c r="D10" s="79" t="s">
        <v>39</v>
      </c>
      <c r="E10" s="32" t="s">
        <v>148</v>
      </c>
      <c r="F10" s="41">
        <v>20</v>
      </c>
      <c r="G10" s="41">
        <v>0</v>
      </c>
      <c r="H10" s="42">
        <v>15</v>
      </c>
      <c r="I10" s="41"/>
      <c r="J10" s="41">
        <v>0</v>
      </c>
      <c r="K10" s="41">
        <v>0</v>
      </c>
      <c r="L10" s="42">
        <f t="shared" si="0"/>
        <v>0</v>
      </c>
      <c r="M10" s="41">
        <f t="shared" si="1"/>
        <v>15</v>
      </c>
      <c r="N10" s="43">
        <f t="shared" si="2"/>
        <v>-5</v>
      </c>
    </row>
    <row r="11" spans="1:14" ht="46.8">
      <c r="A11" s="74"/>
      <c r="B11" s="77"/>
      <c r="C11" s="77"/>
      <c r="D11" s="80"/>
      <c r="E11" s="32" t="s">
        <v>149</v>
      </c>
      <c r="F11" s="41">
        <v>20</v>
      </c>
      <c r="G11" s="41">
        <v>0</v>
      </c>
      <c r="H11" s="42">
        <v>7</v>
      </c>
      <c r="I11" s="41">
        <v>0</v>
      </c>
      <c r="J11" s="41">
        <v>0</v>
      </c>
      <c r="K11" s="41">
        <v>1</v>
      </c>
      <c r="L11" s="42">
        <f t="shared" si="0"/>
        <v>1</v>
      </c>
      <c r="M11" s="41">
        <f t="shared" si="1"/>
        <v>8</v>
      </c>
      <c r="N11" s="43">
        <f t="shared" si="2"/>
        <v>-13</v>
      </c>
    </row>
    <row r="12" spans="1:14" ht="16.5" customHeight="1">
      <c r="A12" s="75"/>
      <c r="B12" s="78"/>
      <c r="C12" s="78"/>
      <c r="D12" s="81"/>
      <c r="E12" s="1" t="s">
        <v>6</v>
      </c>
      <c r="F12" s="44">
        <f t="shared" ref="F12:K12" si="5">SUM(F10:F11)</f>
        <v>40</v>
      </c>
      <c r="G12" s="44">
        <f t="shared" si="5"/>
        <v>0</v>
      </c>
      <c r="H12" s="44">
        <f t="shared" si="5"/>
        <v>22</v>
      </c>
      <c r="I12" s="44">
        <f t="shared" si="5"/>
        <v>0</v>
      </c>
      <c r="J12" s="44">
        <f t="shared" si="5"/>
        <v>0</v>
      </c>
      <c r="K12" s="44">
        <f t="shared" si="5"/>
        <v>1</v>
      </c>
      <c r="L12" s="44">
        <f t="shared" si="0"/>
        <v>1</v>
      </c>
      <c r="M12" s="45">
        <f t="shared" si="1"/>
        <v>23</v>
      </c>
      <c r="N12" s="46">
        <f t="shared" si="2"/>
        <v>-18</v>
      </c>
    </row>
    <row r="13" spans="1:14" ht="16.5" customHeight="1">
      <c r="A13" s="73">
        <v>3</v>
      </c>
      <c r="B13" s="76" t="s">
        <v>1</v>
      </c>
      <c r="C13" s="76" t="s">
        <v>45</v>
      </c>
      <c r="D13" s="79" t="s">
        <v>39</v>
      </c>
      <c r="E13" s="32" t="s">
        <v>111</v>
      </c>
      <c r="F13" s="41">
        <v>40</v>
      </c>
      <c r="G13" s="41">
        <v>0</v>
      </c>
      <c r="H13" s="42">
        <v>27</v>
      </c>
      <c r="I13" s="41"/>
      <c r="J13" s="41">
        <v>0</v>
      </c>
      <c r="K13" s="41">
        <v>0</v>
      </c>
      <c r="L13" s="42">
        <f t="shared" si="0"/>
        <v>0</v>
      </c>
      <c r="M13" s="41">
        <f t="shared" si="1"/>
        <v>27</v>
      </c>
      <c r="N13" s="43">
        <f t="shared" si="2"/>
        <v>-13</v>
      </c>
    </row>
    <row r="14" spans="1:14" ht="16.5" customHeight="1">
      <c r="A14" s="74"/>
      <c r="B14" s="77"/>
      <c r="C14" s="77"/>
      <c r="D14" s="80"/>
      <c r="E14" s="38" t="s">
        <v>150</v>
      </c>
      <c r="F14" s="41">
        <v>40</v>
      </c>
      <c r="G14" s="41"/>
      <c r="H14" s="42">
        <v>19</v>
      </c>
      <c r="I14" s="41"/>
      <c r="J14" s="41"/>
      <c r="K14" s="41">
        <v>1</v>
      </c>
      <c r="L14" s="42">
        <f t="shared" si="0"/>
        <v>1</v>
      </c>
      <c r="M14" s="41">
        <f t="shared" si="1"/>
        <v>20</v>
      </c>
      <c r="N14" s="43">
        <f t="shared" si="2"/>
        <v>-21</v>
      </c>
    </row>
    <row r="15" spans="1:14" ht="16.5" customHeight="1">
      <c r="A15" s="74"/>
      <c r="B15" s="77"/>
      <c r="C15" s="77"/>
      <c r="D15" s="80"/>
      <c r="E15" s="32" t="s">
        <v>102</v>
      </c>
      <c r="F15" s="41">
        <v>40</v>
      </c>
      <c r="G15" s="41"/>
      <c r="H15" s="42">
        <v>36</v>
      </c>
      <c r="I15" s="41"/>
      <c r="J15" s="41"/>
      <c r="K15" s="41">
        <v>2</v>
      </c>
      <c r="L15" s="42">
        <f t="shared" si="0"/>
        <v>2</v>
      </c>
      <c r="M15" s="41">
        <f t="shared" si="1"/>
        <v>38</v>
      </c>
      <c r="N15" s="43">
        <f t="shared" si="2"/>
        <v>-4</v>
      </c>
    </row>
    <row r="16" spans="1:14" ht="16.5" customHeight="1">
      <c r="A16" s="74"/>
      <c r="B16" s="77"/>
      <c r="C16" s="77"/>
      <c r="D16" s="80"/>
      <c r="E16" s="32" t="s">
        <v>151</v>
      </c>
      <c r="F16" s="41">
        <v>40</v>
      </c>
      <c r="G16" s="41">
        <v>0</v>
      </c>
      <c r="H16" s="42">
        <v>36</v>
      </c>
      <c r="I16" s="41">
        <v>0</v>
      </c>
      <c r="J16" s="41">
        <v>1</v>
      </c>
      <c r="K16" s="41">
        <v>1</v>
      </c>
      <c r="L16" s="42">
        <f t="shared" si="0"/>
        <v>2</v>
      </c>
      <c r="M16" s="41">
        <f t="shared" si="1"/>
        <v>38</v>
      </c>
      <c r="N16" s="43">
        <f t="shared" si="2"/>
        <v>-4</v>
      </c>
    </row>
    <row r="17" spans="1:14" ht="16.5" customHeight="1">
      <c r="A17" s="74"/>
      <c r="B17" s="77"/>
      <c r="C17" s="77"/>
      <c r="D17" s="80"/>
      <c r="E17" s="32" t="s">
        <v>152</v>
      </c>
      <c r="F17" s="41">
        <v>20</v>
      </c>
      <c r="G17" s="41">
        <v>0</v>
      </c>
      <c r="H17" s="42">
        <v>14</v>
      </c>
      <c r="I17" s="41">
        <v>0</v>
      </c>
      <c r="J17" s="41">
        <v>0</v>
      </c>
      <c r="K17" s="41">
        <v>3</v>
      </c>
      <c r="L17" s="42">
        <f t="shared" si="0"/>
        <v>3</v>
      </c>
      <c r="M17" s="41">
        <f t="shared" si="1"/>
        <v>17</v>
      </c>
      <c r="N17" s="43">
        <f t="shared" si="2"/>
        <v>-6</v>
      </c>
    </row>
    <row r="18" spans="1:14" ht="16.5" customHeight="1">
      <c r="A18" s="75"/>
      <c r="B18" s="78"/>
      <c r="C18" s="78"/>
      <c r="D18" s="81"/>
      <c r="E18" s="1" t="s">
        <v>6</v>
      </c>
      <c r="F18" s="44">
        <f>SUM(F13:F17)</f>
        <v>180</v>
      </c>
      <c r="G18" s="44">
        <f t="shared" ref="G18:H18" si="6">SUM(G13:G17)</f>
        <v>0</v>
      </c>
      <c r="H18" s="44">
        <f t="shared" si="6"/>
        <v>132</v>
      </c>
      <c r="I18" s="44">
        <f>SUM(I13:I17)</f>
        <v>0</v>
      </c>
      <c r="J18" s="44">
        <f t="shared" ref="J18:K18" si="7">SUM(J13:J17)</f>
        <v>1</v>
      </c>
      <c r="K18" s="44">
        <f t="shared" si="7"/>
        <v>7</v>
      </c>
      <c r="L18" s="44">
        <f t="shared" si="0"/>
        <v>8</v>
      </c>
      <c r="M18" s="45">
        <f t="shared" si="1"/>
        <v>140</v>
      </c>
      <c r="N18" s="46">
        <f t="shared" si="2"/>
        <v>-48</v>
      </c>
    </row>
    <row r="19" spans="1:14" ht="16.5" customHeight="1">
      <c r="A19" s="73">
        <v>4</v>
      </c>
      <c r="B19" s="76" t="s">
        <v>34</v>
      </c>
      <c r="C19" s="76" t="s">
        <v>46</v>
      </c>
      <c r="D19" s="79" t="s">
        <v>39</v>
      </c>
      <c r="E19" s="32" t="s">
        <v>170</v>
      </c>
      <c r="F19" s="41">
        <v>90</v>
      </c>
      <c r="G19" s="41">
        <v>0</v>
      </c>
      <c r="H19" s="42">
        <v>90</v>
      </c>
      <c r="I19" s="41">
        <v>0</v>
      </c>
      <c r="J19" s="41">
        <v>0</v>
      </c>
      <c r="K19" s="41">
        <v>9</v>
      </c>
      <c r="L19" s="42">
        <v>0</v>
      </c>
      <c r="M19" s="41">
        <v>99</v>
      </c>
      <c r="N19" s="43">
        <f t="shared" si="2"/>
        <v>0</v>
      </c>
    </row>
    <row r="20" spans="1:14" ht="16.5" customHeight="1">
      <c r="A20" s="75"/>
      <c r="B20" s="78"/>
      <c r="C20" s="78"/>
      <c r="D20" s="81"/>
      <c r="E20" s="1" t="s">
        <v>6</v>
      </c>
      <c r="F20" s="44">
        <f t="shared" ref="F20:K20" si="8">SUM(F19:F19)</f>
        <v>90</v>
      </c>
      <c r="G20" s="44">
        <f t="shared" si="8"/>
        <v>0</v>
      </c>
      <c r="H20" s="44">
        <f t="shared" si="8"/>
        <v>90</v>
      </c>
      <c r="I20" s="44">
        <f t="shared" si="8"/>
        <v>0</v>
      </c>
      <c r="J20" s="44">
        <f t="shared" si="8"/>
        <v>0</v>
      </c>
      <c r="K20" s="44">
        <f t="shared" si="8"/>
        <v>9</v>
      </c>
      <c r="L20" s="44">
        <f>SUM(I20:K20)</f>
        <v>9</v>
      </c>
      <c r="M20" s="45">
        <f t="shared" ref="M20:M48" si="9">H20+L20</f>
        <v>99</v>
      </c>
      <c r="N20" s="46">
        <f t="shared" si="2"/>
        <v>0</v>
      </c>
    </row>
    <row r="21" spans="1:14" ht="22.5" customHeight="1">
      <c r="A21" s="73">
        <v>5</v>
      </c>
      <c r="B21" s="76" t="s">
        <v>1</v>
      </c>
      <c r="C21" s="76" t="s">
        <v>47</v>
      </c>
      <c r="D21" s="79" t="s">
        <v>39</v>
      </c>
      <c r="E21" s="38" t="s">
        <v>48</v>
      </c>
      <c r="F21" s="43">
        <v>20</v>
      </c>
      <c r="G21" s="41">
        <v>0</v>
      </c>
      <c r="H21" s="42">
        <v>6</v>
      </c>
      <c r="I21" s="41"/>
      <c r="J21" s="41"/>
      <c r="K21" s="41"/>
      <c r="L21" s="42">
        <v>0</v>
      </c>
      <c r="M21" s="41">
        <f t="shared" si="9"/>
        <v>6</v>
      </c>
      <c r="N21" s="43">
        <f t="shared" si="2"/>
        <v>-14</v>
      </c>
    </row>
    <row r="22" spans="1:14" ht="22.5" customHeight="1">
      <c r="A22" s="74"/>
      <c r="B22" s="77"/>
      <c r="C22" s="77"/>
      <c r="D22" s="80"/>
      <c r="E22" s="38" t="s">
        <v>49</v>
      </c>
      <c r="F22" s="43">
        <v>20</v>
      </c>
      <c r="G22" s="41">
        <v>0</v>
      </c>
      <c r="H22" s="42">
        <v>4</v>
      </c>
      <c r="I22" s="41"/>
      <c r="J22" s="41"/>
      <c r="K22" s="41"/>
      <c r="L22" s="42">
        <v>0</v>
      </c>
      <c r="M22" s="41">
        <f t="shared" si="9"/>
        <v>4</v>
      </c>
      <c r="N22" s="43">
        <f t="shared" si="2"/>
        <v>-16</v>
      </c>
    </row>
    <row r="23" spans="1:14" ht="16.5" customHeight="1">
      <c r="A23" s="74"/>
      <c r="B23" s="77"/>
      <c r="C23" s="77"/>
      <c r="D23" s="80"/>
      <c r="E23" s="38" t="s">
        <v>50</v>
      </c>
      <c r="F23" s="43">
        <v>20</v>
      </c>
      <c r="G23" s="41"/>
      <c r="H23" s="42">
        <v>15</v>
      </c>
      <c r="I23" s="41"/>
      <c r="J23" s="41"/>
      <c r="K23" s="41"/>
      <c r="L23" s="42">
        <v>0</v>
      </c>
      <c r="M23" s="41">
        <f t="shared" si="9"/>
        <v>15</v>
      </c>
      <c r="N23" s="43">
        <f t="shared" si="2"/>
        <v>-5</v>
      </c>
    </row>
    <row r="24" spans="1:14" ht="16.5" customHeight="1">
      <c r="A24" s="74"/>
      <c r="B24" s="77"/>
      <c r="C24" s="77"/>
      <c r="D24" s="80"/>
      <c r="E24" s="38" t="s">
        <v>51</v>
      </c>
      <c r="F24" s="43">
        <v>40</v>
      </c>
      <c r="G24" s="41">
        <v>0</v>
      </c>
      <c r="H24" s="42">
        <v>18</v>
      </c>
      <c r="I24" s="41"/>
      <c r="J24" s="41"/>
      <c r="K24" s="41"/>
      <c r="L24" s="42">
        <v>0</v>
      </c>
      <c r="M24" s="41">
        <f t="shared" si="9"/>
        <v>18</v>
      </c>
      <c r="N24" s="43">
        <f t="shared" si="2"/>
        <v>-22</v>
      </c>
    </row>
    <row r="25" spans="1:14" ht="16.5" customHeight="1">
      <c r="A25" s="75"/>
      <c r="B25" s="78"/>
      <c r="C25" s="78"/>
      <c r="D25" s="81"/>
      <c r="E25" s="1" t="s">
        <v>6</v>
      </c>
      <c r="F25" s="44">
        <f>SUM(F21:F24)</f>
        <v>100</v>
      </c>
      <c r="G25" s="44">
        <f t="shared" ref="G25:H25" si="10">SUM(G21:G24)</f>
        <v>0</v>
      </c>
      <c r="H25" s="44">
        <f t="shared" si="10"/>
        <v>43</v>
      </c>
      <c r="I25" s="44">
        <f>SUM(I21:I24)</f>
        <v>0</v>
      </c>
      <c r="J25" s="44">
        <f t="shared" ref="J25:K25" si="11">SUM(J21:J24)</f>
        <v>0</v>
      </c>
      <c r="K25" s="44">
        <f t="shared" si="11"/>
        <v>0</v>
      </c>
      <c r="L25" s="44">
        <v>0</v>
      </c>
      <c r="M25" s="45">
        <f t="shared" si="9"/>
        <v>43</v>
      </c>
      <c r="N25" s="46">
        <f t="shared" si="2"/>
        <v>-57</v>
      </c>
    </row>
    <row r="26" spans="1:14" ht="16.5" customHeight="1">
      <c r="A26" s="73">
        <v>6</v>
      </c>
      <c r="B26" s="76" t="s">
        <v>1</v>
      </c>
      <c r="C26" s="76" t="s">
        <v>52</v>
      </c>
      <c r="D26" s="79" t="s">
        <v>39</v>
      </c>
      <c r="E26" s="32" t="s">
        <v>108</v>
      </c>
      <c r="F26" s="41">
        <v>36</v>
      </c>
      <c r="G26" s="41">
        <v>0</v>
      </c>
      <c r="H26" s="42">
        <v>36</v>
      </c>
      <c r="I26" s="41"/>
      <c r="J26" s="41">
        <v>0</v>
      </c>
      <c r="K26" s="41">
        <v>0</v>
      </c>
      <c r="L26" s="42">
        <f t="shared" ref="L26:L48" si="12">SUM(I26:K26)</f>
        <v>0</v>
      </c>
      <c r="M26" s="41">
        <f t="shared" si="9"/>
        <v>36</v>
      </c>
      <c r="N26" s="43">
        <f t="shared" si="2"/>
        <v>0</v>
      </c>
    </row>
    <row r="27" spans="1:14" ht="31.2">
      <c r="A27" s="74"/>
      <c r="B27" s="77"/>
      <c r="C27" s="77"/>
      <c r="D27" s="80"/>
      <c r="E27" s="32" t="s">
        <v>138</v>
      </c>
      <c r="F27" s="41">
        <v>54</v>
      </c>
      <c r="G27" s="41">
        <v>0</v>
      </c>
      <c r="H27" s="42">
        <v>54</v>
      </c>
      <c r="I27" s="41">
        <v>1</v>
      </c>
      <c r="J27" s="41"/>
      <c r="K27" s="41">
        <v>0</v>
      </c>
      <c r="L27" s="42">
        <f t="shared" si="12"/>
        <v>1</v>
      </c>
      <c r="M27" s="41">
        <f t="shared" si="9"/>
        <v>55</v>
      </c>
      <c r="N27" s="43">
        <f t="shared" si="2"/>
        <v>0</v>
      </c>
    </row>
    <row r="28" spans="1:14" ht="31.2">
      <c r="A28" s="74"/>
      <c r="B28" s="77"/>
      <c r="C28" s="77"/>
      <c r="D28" s="80"/>
      <c r="E28" s="32" t="s">
        <v>139</v>
      </c>
      <c r="F28" s="41">
        <v>36</v>
      </c>
      <c r="G28" s="41">
        <v>0</v>
      </c>
      <c r="H28" s="42">
        <v>36</v>
      </c>
      <c r="I28" s="41">
        <v>0</v>
      </c>
      <c r="J28" s="41">
        <v>0</v>
      </c>
      <c r="K28" s="41"/>
      <c r="L28" s="42">
        <f t="shared" si="12"/>
        <v>0</v>
      </c>
      <c r="M28" s="41">
        <f t="shared" si="9"/>
        <v>36</v>
      </c>
      <c r="N28" s="43">
        <f t="shared" si="2"/>
        <v>0</v>
      </c>
    </row>
    <row r="29" spans="1:14" ht="16.5" customHeight="1">
      <c r="A29" s="75"/>
      <c r="B29" s="78"/>
      <c r="C29" s="78"/>
      <c r="D29" s="81"/>
      <c r="E29" s="1" t="s">
        <v>6</v>
      </c>
      <c r="F29" s="44">
        <f>SUM(F26:F28)</f>
        <v>126</v>
      </c>
      <c r="G29" s="44">
        <f t="shared" ref="G29:H29" si="13">SUM(G26:G28)</f>
        <v>0</v>
      </c>
      <c r="H29" s="44">
        <f t="shared" si="13"/>
        <v>126</v>
      </c>
      <c r="I29" s="44">
        <f>SUM(I26:I28)</f>
        <v>1</v>
      </c>
      <c r="J29" s="44">
        <f t="shared" ref="J29:K29" si="14">SUM(J26:J28)</f>
        <v>0</v>
      </c>
      <c r="K29" s="44">
        <f t="shared" si="14"/>
        <v>0</v>
      </c>
      <c r="L29" s="44">
        <f t="shared" si="12"/>
        <v>1</v>
      </c>
      <c r="M29" s="45">
        <f t="shared" si="9"/>
        <v>127</v>
      </c>
      <c r="N29" s="46">
        <f t="shared" si="2"/>
        <v>0</v>
      </c>
    </row>
    <row r="30" spans="1:14" ht="31.2">
      <c r="A30" s="73">
        <v>7</v>
      </c>
      <c r="B30" s="76" t="s">
        <v>1</v>
      </c>
      <c r="C30" s="76" t="s">
        <v>53</v>
      </c>
      <c r="D30" s="79" t="s">
        <v>39</v>
      </c>
      <c r="E30" s="32" t="s">
        <v>119</v>
      </c>
      <c r="F30" s="41">
        <v>16</v>
      </c>
      <c r="G30" s="41">
        <v>0</v>
      </c>
      <c r="H30" s="42">
        <v>16</v>
      </c>
      <c r="I30" s="41"/>
      <c r="J30" s="41">
        <v>0</v>
      </c>
      <c r="K30" s="41">
        <v>0</v>
      </c>
      <c r="L30" s="42">
        <f t="shared" si="12"/>
        <v>0</v>
      </c>
      <c r="M30" s="41">
        <f t="shared" si="9"/>
        <v>16</v>
      </c>
      <c r="N30" s="43">
        <f t="shared" si="2"/>
        <v>0</v>
      </c>
    </row>
    <row r="31" spans="1:14" ht="31.2">
      <c r="A31" s="74"/>
      <c r="B31" s="77"/>
      <c r="C31" s="77"/>
      <c r="D31" s="80"/>
      <c r="E31" s="32" t="s">
        <v>120</v>
      </c>
      <c r="F31" s="41">
        <v>16</v>
      </c>
      <c r="G31" s="41">
        <v>0</v>
      </c>
      <c r="H31" s="42">
        <v>16</v>
      </c>
      <c r="I31" s="41">
        <v>0</v>
      </c>
      <c r="J31" s="41"/>
      <c r="K31" s="41">
        <v>0</v>
      </c>
      <c r="L31" s="42">
        <f t="shared" si="12"/>
        <v>0</v>
      </c>
      <c r="M31" s="41">
        <f t="shared" si="9"/>
        <v>16</v>
      </c>
      <c r="N31" s="43">
        <f t="shared" si="2"/>
        <v>0</v>
      </c>
    </row>
    <row r="32" spans="1:14" ht="16.5" customHeight="1">
      <c r="A32" s="75"/>
      <c r="B32" s="78"/>
      <c r="C32" s="78"/>
      <c r="D32" s="81"/>
      <c r="E32" s="1" t="s">
        <v>6</v>
      </c>
      <c r="F32" s="44">
        <f t="shared" ref="F32:K32" si="15">SUM(F30:F31)</f>
        <v>32</v>
      </c>
      <c r="G32" s="44">
        <f t="shared" si="15"/>
        <v>0</v>
      </c>
      <c r="H32" s="44">
        <f t="shared" si="15"/>
        <v>32</v>
      </c>
      <c r="I32" s="44">
        <f t="shared" si="15"/>
        <v>0</v>
      </c>
      <c r="J32" s="44">
        <f t="shared" si="15"/>
        <v>0</v>
      </c>
      <c r="K32" s="44">
        <f t="shared" si="15"/>
        <v>0</v>
      </c>
      <c r="L32" s="44">
        <f t="shared" si="12"/>
        <v>0</v>
      </c>
      <c r="M32" s="45">
        <f t="shared" si="9"/>
        <v>32</v>
      </c>
      <c r="N32" s="46">
        <f t="shared" si="2"/>
        <v>0</v>
      </c>
    </row>
    <row r="33" spans="1:14" ht="16.5" customHeight="1">
      <c r="A33" s="73">
        <v>8</v>
      </c>
      <c r="B33" s="82" t="s">
        <v>1</v>
      </c>
      <c r="C33" s="82" t="s">
        <v>54</v>
      </c>
      <c r="D33" s="85" t="s">
        <v>39</v>
      </c>
      <c r="E33" s="34" t="s">
        <v>140</v>
      </c>
      <c r="F33" s="41">
        <v>32</v>
      </c>
      <c r="G33" s="41">
        <v>0</v>
      </c>
      <c r="H33" s="42">
        <v>32</v>
      </c>
      <c r="I33" s="41"/>
      <c r="J33" s="41">
        <v>0</v>
      </c>
      <c r="K33" s="41">
        <v>0</v>
      </c>
      <c r="L33" s="42">
        <f t="shared" si="12"/>
        <v>0</v>
      </c>
      <c r="M33" s="41">
        <f t="shared" si="9"/>
        <v>32</v>
      </c>
      <c r="N33" s="43">
        <f t="shared" si="2"/>
        <v>0</v>
      </c>
    </row>
    <row r="34" spans="1:14" ht="26.4">
      <c r="A34" s="74"/>
      <c r="B34" s="83"/>
      <c r="C34" s="83"/>
      <c r="D34" s="86"/>
      <c r="E34" s="34" t="s">
        <v>141</v>
      </c>
      <c r="F34" s="41">
        <v>33</v>
      </c>
      <c r="G34" s="41">
        <v>0</v>
      </c>
      <c r="H34" s="42">
        <v>33</v>
      </c>
      <c r="I34" s="41"/>
      <c r="J34" s="41">
        <v>2</v>
      </c>
      <c r="K34" s="41">
        <v>0</v>
      </c>
      <c r="L34" s="42">
        <f t="shared" si="12"/>
        <v>2</v>
      </c>
      <c r="M34" s="41">
        <f t="shared" si="9"/>
        <v>35</v>
      </c>
      <c r="N34" s="43">
        <f t="shared" si="2"/>
        <v>0</v>
      </c>
    </row>
    <row r="35" spans="1:14" ht="16.5" customHeight="1">
      <c r="A35" s="74"/>
      <c r="B35" s="83"/>
      <c r="C35" s="83"/>
      <c r="D35" s="86"/>
      <c r="E35" s="34" t="s">
        <v>142</v>
      </c>
      <c r="F35" s="41">
        <v>32</v>
      </c>
      <c r="G35" s="41">
        <v>0</v>
      </c>
      <c r="H35" s="42">
        <v>32</v>
      </c>
      <c r="I35" s="41"/>
      <c r="J35" s="41">
        <v>0</v>
      </c>
      <c r="K35" s="41">
        <v>0</v>
      </c>
      <c r="L35" s="42">
        <f t="shared" si="12"/>
        <v>0</v>
      </c>
      <c r="M35" s="41">
        <f t="shared" si="9"/>
        <v>32</v>
      </c>
      <c r="N35" s="43">
        <f t="shared" si="2"/>
        <v>0</v>
      </c>
    </row>
    <row r="36" spans="1:14" ht="26.4">
      <c r="A36" s="74"/>
      <c r="B36" s="83"/>
      <c r="C36" s="83"/>
      <c r="D36" s="86"/>
      <c r="E36" s="34" t="s">
        <v>143</v>
      </c>
      <c r="F36" s="41">
        <v>54</v>
      </c>
      <c r="G36" s="41">
        <v>0</v>
      </c>
      <c r="H36" s="42">
        <v>54</v>
      </c>
      <c r="I36" s="41"/>
      <c r="J36" s="41"/>
      <c r="K36" s="41">
        <v>0</v>
      </c>
      <c r="L36" s="42">
        <f t="shared" si="12"/>
        <v>0</v>
      </c>
      <c r="M36" s="41">
        <f t="shared" si="9"/>
        <v>54</v>
      </c>
      <c r="N36" s="43">
        <f t="shared" si="2"/>
        <v>0</v>
      </c>
    </row>
    <row r="37" spans="1:14" ht="26.4">
      <c r="A37" s="74"/>
      <c r="B37" s="83"/>
      <c r="C37" s="83"/>
      <c r="D37" s="86"/>
      <c r="E37" s="34" t="s">
        <v>144</v>
      </c>
      <c r="F37" s="41">
        <v>36</v>
      </c>
      <c r="G37" s="41">
        <v>0</v>
      </c>
      <c r="H37" s="42">
        <v>36</v>
      </c>
      <c r="I37" s="41">
        <v>0</v>
      </c>
      <c r="J37" s="41">
        <v>0</v>
      </c>
      <c r="K37" s="41"/>
      <c r="L37" s="42">
        <f t="shared" si="12"/>
        <v>0</v>
      </c>
      <c r="M37" s="41">
        <f t="shared" si="9"/>
        <v>36</v>
      </c>
      <c r="N37" s="43">
        <f t="shared" si="2"/>
        <v>0</v>
      </c>
    </row>
    <row r="38" spans="1:14" ht="16.5" customHeight="1">
      <c r="A38" s="75"/>
      <c r="B38" s="84"/>
      <c r="C38" s="84"/>
      <c r="D38" s="87"/>
      <c r="E38" s="36" t="s">
        <v>6</v>
      </c>
      <c r="F38" s="45">
        <f>SUM(F33:F37)</f>
        <v>187</v>
      </c>
      <c r="G38" s="45">
        <f t="shared" ref="G38:H38" si="16">SUM(G33:G37)</f>
        <v>0</v>
      </c>
      <c r="H38" s="45">
        <f t="shared" si="16"/>
        <v>187</v>
      </c>
      <c r="I38" s="45">
        <f>SUM(I33:I37)</f>
        <v>0</v>
      </c>
      <c r="J38" s="45">
        <f t="shared" ref="J38:K38" si="17">SUM(J33:J37)</f>
        <v>2</v>
      </c>
      <c r="K38" s="45">
        <f t="shared" si="17"/>
        <v>0</v>
      </c>
      <c r="L38" s="45">
        <f t="shared" si="12"/>
        <v>2</v>
      </c>
      <c r="M38" s="45">
        <f t="shared" si="9"/>
        <v>189</v>
      </c>
      <c r="N38" s="46">
        <f t="shared" si="2"/>
        <v>0</v>
      </c>
    </row>
    <row r="39" spans="1:14" ht="16.5" customHeight="1">
      <c r="A39" s="73">
        <v>9</v>
      </c>
      <c r="B39" s="76" t="s">
        <v>1</v>
      </c>
      <c r="C39" s="76" t="s">
        <v>55</v>
      </c>
      <c r="D39" s="79" t="s">
        <v>39</v>
      </c>
      <c r="E39" s="32" t="s">
        <v>56</v>
      </c>
      <c r="F39" s="41">
        <v>36</v>
      </c>
      <c r="G39" s="41">
        <v>0</v>
      </c>
      <c r="H39" s="42">
        <v>36</v>
      </c>
      <c r="I39" s="41"/>
      <c r="J39" s="41">
        <v>0</v>
      </c>
      <c r="K39" s="41">
        <v>4</v>
      </c>
      <c r="L39" s="42">
        <f t="shared" si="12"/>
        <v>4</v>
      </c>
      <c r="M39" s="41">
        <f t="shared" si="9"/>
        <v>40</v>
      </c>
      <c r="N39" s="43">
        <f t="shared" si="2"/>
        <v>0</v>
      </c>
    </row>
    <row r="40" spans="1:14" ht="16.5" customHeight="1">
      <c r="A40" s="74"/>
      <c r="B40" s="77"/>
      <c r="C40" s="77"/>
      <c r="D40" s="80"/>
      <c r="E40" s="32" t="s">
        <v>57</v>
      </c>
      <c r="F40" s="41">
        <v>36</v>
      </c>
      <c r="G40" s="41"/>
      <c r="H40" s="42">
        <v>36</v>
      </c>
      <c r="I40" s="41"/>
      <c r="J40" s="41"/>
      <c r="K40" s="41">
        <v>5</v>
      </c>
      <c r="L40" s="42">
        <f t="shared" si="12"/>
        <v>5</v>
      </c>
      <c r="M40" s="41">
        <f t="shared" si="9"/>
        <v>41</v>
      </c>
      <c r="N40" s="43">
        <f t="shared" si="2"/>
        <v>0</v>
      </c>
    </row>
    <row r="41" spans="1:14" ht="31.2">
      <c r="A41" s="74"/>
      <c r="B41" s="77"/>
      <c r="C41" s="77"/>
      <c r="D41" s="80"/>
      <c r="E41" s="32" t="s">
        <v>58</v>
      </c>
      <c r="F41" s="41">
        <v>36</v>
      </c>
      <c r="G41" s="41">
        <v>0</v>
      </c>
      <c r="H41" s="42">
        <v>36</v>
      </c>
      <c r="I41" s="41"/>
      <c r="J41" s="41">
        <v>1</v>
      </c>
      <c r="K41" s="41">
        <v>5</v>
      </c>
      <c r="L41" s="42">
        <f t="shared" si="12"/>
        <v>6</v>
      </c>
      <c r="M41" s="41">
        <f t="shared" si="9"/>
        <v>42</v>
      </c>
      <c r="N41" s="43">
        <f t="shared" si="2"/>
        <v>0</v>
      </c>
    </row>
    <row r="42" spans="1:14" ht="16.5" customHeight="1">
      <c r="A42" s="74"/>
      <c r="B42" s="77"/>
      <c r="C42" s="77"/>
      <c r="D42" s="80"/>
      <c r="E42" s="32" t="s">
        <v>59</v>
      </c>
      <c r="F42" s="41">
        <v>36</v>
      </c>
      <c r="G42" s="41">
        <v>0</v>
      </c>
      <c r="H42" s="42">
        <v>36</v>
      </c>
      <c r="I42" s="41"/>
      <c r="J42" s="41">
        <v>1</v>
      </c>
      <c r="K42" s="41">
        <v>5</v>
      </c>
      <c r="L42" s="42">
        <f t="shared" si="12"/>
        <v>6</v>
      </c>
      <c r="M42" s="41">
        <f t="shared" si="9"/>
        <v>42</v>
      </c>
      <c r="N42" s="43">
        <f t="shared" si="2"/>
        <v>0</v>
      </c>
    </row>
    <row r="43" spans="1:14" ht="16.5" customHeight="1">
      <c r="A43" s="75"/>
      <c r="B43" s="78"/>
      <c r="C43" s="78"/>
      <c r="D43" s="81"/>
      <c r="E43" s="1" t="s">
        <v>6</v>
      </c>
      <c r="F43" s="44">
        <f>SUM(F39:F42)</f>
        <v>144</v>
      </c>
      <c r="G43" s="44">
        <f t="shared" ref="G43:H43" si="18">SUM(G39:G42)</f>
        <v>0</v>
      </c>
      <c r="H43" s="44">
        <f t="shared" si="18"/>
        <v>144</v>
      </c>
      <c r="I43" s="44">
        <f>SUM(I39:I42)</f>
        <v>0</v>
      </c>
      <c r="J43" s="44">
        <f t="shared" ref="J43:K43" si="19">SUM(J39:J42)</f>
        <v>2</v>
      </c>
      <c r="K43" s="44">
        <f t="shared" si="19"/>
        <v>19</v>
      </c>
      <c r="L43" s="44">
        <f t="shared" si="12"/>
        <v>21</v>
      </c>
      <c r="M43" s="45">
        <f t="shared" si="9"/>
        <v>165</v>
      </c>
      <c r="N43" s="46">
        <f t="shared" si="2"/>
        <v>0</v>
      </c>
    </row>
    <row r="44" spans="1:14" ht="21.75" customHeight="1">
      <c r="A44" s="73">
        <v>10</v>
      </c>
      <c r="B44" s="76" t="s">
        <v>1</v>
      </c>
      <c r="C44" s="76" t="s">
        <v>60</v>
      </c>
      <c r="D44" s="79" t="s">
        <v>39</v>
      </c>
      <c r="E44" s="32" t="s">
        <v>172</v>
      </c>
      <c r="F44" s="31">
        <v>20</v>
      </c>
      <c r="G44" s="31">
        <v>0</v>
      </c>
      <c r="H44" s="6">
        <v>13</v>
      </c>
      <c r="I44" s="31"/>
      <c r="J44" s="31">
        <v>0</v>
      </c>
      <c r="K44" s="31">
        <v>0</v>
      </c>
      <c r="L44" s="6">
        <f t="shared" si="12"/>
        <v>0</v>
      </c>
      <c r="M44" s="31">
        <f t="shared" si="9"/>
        <v>13</v>
      </c>
      <c r="N44" s="7">
        <f t="shared" si="2"/>
        <v>-7</v>
      </c>
    </row>
    <row r="45" spans="1:14" ht="21.75" customHeight="1">
      <c r="A45" s="74"/>
      <c r="B45" s="77"/>
      <c r="C45" s="77"/>
      <c r="D45" s="80"/>
      <c r="E45" s="32" t="s">
        <v>59</v>
      </c>
      <c r="F45" s="31">
        <v>20</v>
      </c>
      <c r="G45" s="31">
        <v>0</v>
      </c>
      <c r="H45" s="6">
        <v>5</v>
      </c>
      <c r="I45" s="31">
        <v>0</v>
      </c>
      <c r="J45" s="31"/>
      <c r="K45" s="31">
        <v>5</v>
      </c>
      <c r="L45" s="6">
        <f t="shared" si="12"/>
        <v>5</v>
      </c>
      <c r="M45" s="31">
        <f t="shared" si="9"/>
        <v>10</v>
      </c>
      <c r="N45" s="7">
        <f t="shared" si="2"/>
        <v>-15</v>
      </c>
    </row>
    <row r="46" spans="1:14" ht="21.75" customHeight="1">
      <c r="A46" s="75"/>
      <c r="B46" s="78"/>
      <c r="C46" s="78"/>
      <c r="D46" s="81"/>
      <c r="E46" s="1" t="s">
        <v>6</v>
      </c>
      <c r="F46" s="8">
        <f t="shared" ref="F46:K46" si="20">SUM(F44:F45)</f>
        <v>40</v>
      </c>
      <c r="G46" s="8">
        <f t="shared" si="20"/>
        <v>0</v>
      </c>
      <c r="H46" s="8">
        <f t="shared" si="20"/>
        <v>18</v>
      </c>
      <c r="I46" s="8">
        <f t="shared" si="20"/>
        <v>0</v>
      </c>
      <c r="J46" s="8">
        <f t="shared" si="20"/>
        <v>0</v>
      </c>
      <c r="K46" s="8">
        <f t="shared" si="20"/>
        <v>5</v>
      </c>
      <c r="L46" s="8">
        <f t="shared" si="12"/>
        <v>5</v>
      </c>
      <c r="M46" s="9">
        <f t="shared" si="9"/>
        <v>23</v>
      </c>
      <c r="N46" s="10">
        <f t="shared" si="2"/>
        <v>-22</v>
      </c>
    </row>
    <row r="47" spans="1:14" ht="21.75" customHeight="1">
      <c r="A47" s="73">
        <v>11</v>
      </c>
      <c r="B47" s="76" t="s">
        <v>1</v>
      </c>
      <c r="C47" s="82" t="s">
        <v>61</v>
      </c>
      <c r="D47" s="85" t="s">
        <v>62</v>
      </c>
      <c r="E47" s="32" t="s">
        <v>63</v>
      </c>
      <c r="F47" s="41">
        <v>12</v>
      </c>
      <c r="G47" s="41">
        <v>0</v>
      </c>
      <c r="H47" s="42">
        <v>12</v>
      </c>
      <c r="I47" s="41"/>
      <c r="J47" s="41">
        <v>0</v>
      </c>
      <c r="K47" s="41">
        <v>1</v>
      </c>
      <c r="L47" s="42">
        <f t="shared" si="12"/>
        <v>1</v>
      </c>
      <c r="M47" s="41">
        <f t="shared" si="9"/>
        <v>13</v>
      </c>
      <c r="N47" s="43">
        <f t="shared" si="2"/>
        <v>0</v>
      </c>
    </row>
    <row r="48" spans="1:14" ht="21.75" customHeight="1">
      <c r="A48" s="75"/>
      <c r="B48" s="78"/>
      <c r="C48" s="84"/>
      <c r="D48" s="87"/>
      <c r="E48" s="1" t="s">
        <v>6</v>
      </c>
      <c r="F48" s="44">
        <f t="shared" ref="F48:K48" si="21">SUM(F47:F47)</f>
        <v>12</v>
      </c>
      <c r="G48" s="44">
        <f t="shared" si="21"/>
        <v>0</v>
      </c>
      <c r="H48" s="44">
        <f t="shared" si="21"/>
        <v>12</v>
      </c>
      <c r="I48" s="44">
        <f t="shared" si="21"/>
        <v>0</v>
      </c>
      <c r="J48" s="44">
        <f t="shared" si="21"/>
        <v>0</v>
      </c>
      <c r="K48" s="44">
        <f t="shared" si="21"/>
        <v>1</v>
      </c>
      <c r="L48" s="44">
        <f t="shared" si="12"/>
        <v>1</v>
      </c>
      <c r="M48" s="45">
        <f t="shared" si="9"/>
        <v>13</v>
      </c>
      <c r="N48" s="46">
        <f t="shared" si="2"/>
        <v>0</v>
      </c>
    </row>
    <row r="49" spans="1:14" ht="31.2">
      <c r="A49" s="40">
        <v>12</v>
      </c>
      <c r="B49" s="39" t="s">
        <v>34</v>
      </c>
      <c r="C49" s="39" t="s">
        <v>64</v>
      </c>
      <c r="D49" s="31" t="s">
        <v>169</v>
      </c>
      <c r="E49" s="39"/>
      <c r="F49" s="23">
        <v>17</v>
      </c>
      <c r="G49" s="23">
        <v>0</v>
      </c>
      <c r="H49" s="23">
        <v>17</v>
      </c>
      <c r="I49" s="23">
        <v>0</v>
      </c>
      <c r="J49" s="23">
        <v>0</v>
      </c>
      <c r="K49" s="23">
        <v>2</v>
      </c>
      <c r="L49" s="23">
        <v>2</v>
      </c>
      <c r="M49" s="23">
        <v>19</v>
      </c>
      <c r="N49" s="47">
        <v>3</v>
      </c>
    </row>
    <row r="50" spans="1:14" ht="31.2">
      <c r="A50" s="73">
        <v>13</v>
      </c>
      <c r="B50" s="76" t="s">
        <v>1</v>
      </c>
      <c r="C50" s="82" t="s">
        <v>65</v>
      </c>
      <c r="D50" s="85" t="s">
        <v>39</v>
      </c>
      <c r="E50" s="32" t="s">
        <v>66</v>
      </c>
      <c r="F50" s="41">
        <v>32</v>
      </c>
      <c r="G50" s="41">
        <v>0</v>
      </c>
      <c r="H50" s="42">
        <v>32</v>
      </c>
      <c r="I50" s="41"/>
      <c r="J50" s="41">
        <v>0</v>
      </c>
      <c r="K50" s="41">
        <v>1</v>
      </c>
      <c r="L50" s="42">
        <f t="shared" ref="L50:L62" si="22">SUM(I50:K50)</f>
        <v>1</v>
      </c>
      <c r="M50" s="41">
        <f t="shared" ref="M50:M68" si="23">H50+L50</f>
        <v>33</v>
      </c>
      <c r="N50" s="43">
        <v>0</v>
      </c>
    </row>
    <row r="51" spans="1:14" ht="46.8">
      <c r="A51" s="74"/>
      <c r="B51" s="77"/>
      <c r="C51" s="83"/>
      <c r="D51" s="86"/>
      <c r="E51" s="32" t="s">
        <v>67</v>
      </c>
      <c r="F51" s="41">
        <v>32</v>
      </c>
      <c r="G51" s="41">
        <v>0</v>
      </c>
      <c r="H51" s="42">
        <v>32</v>
      </c>
      <c r="I51" s="41">
        <v>1</v>
      </c>
      <c r="J51" s="41"/>
      <c r="K51" s="41">
        <v>1</v>
      </c>
      <c r="L51" s="42">
        <f t="shared" si="22"/>
        <v>2</v>
      </c>
      <c r="M51" s="41">
        <f t="shared" si="23"/>
        <v>34</v>
      </c>
      <c r="N51" s="43">
        <v>0</v>
      </c>
    </row>
    <row r="52" spans="1:14" ht="16.5" customHeight="1">
      <c r="A52" s="74"/>
      <c r="B52" s="77"/>
      <c r="C52" s="83"/>
      <c r="D52" s="86"/>
      <c r="E52" s="32" t="s">
        <v>68</v>
      </c>
      <c r="F52" s="41">
        <v>32</v>
      </c>
      <c r="G52" s="41"/>
      <c r="H52" s="42">
        <v>32</v>
      </c>
      <c r="I52" s="41"/>
      <c r="J52" s="41"/>
      <c r="K52" s="41">
        <v>2</v>
      </c>
      <c r="L52" s="42">
        <f t="shared" si="22"/>
        <v>2</v>
      </c>
      <c r="M52" s="41">
        <f t="shared" si="23"/>
        <v>34</v>
      </c>
      <c r="N52" s="43">
        <v>0</v>
      </c>
    </row>
    <row r="53" spans="1:14" ht="31.2">
      <c r="A53" s="74"/>
      <c r="B53" s="77"/>
      <c r="C53" s="83"/>
      <c r="D53" s="86"/>
      <c r="E53" s="32" t="s">
        <v>69</v>
      </c>
      <c r="F53" s="41">
        <v>16</v>
      </c>
      <c r="G53" s="41">
        <v>0</v>
      </c>
      <c r="H53" s="42">
        <v>16</v>
      </c>
      <c r="I53" s="41">
        <v>0</v>
      </c>
      <c r="J53" s="41">
        <v>1</v>
      </c>
      <c r="K53" s="41">
        <v>1</v>
      </c>
      <c r="L53" s="42">
        <f t="shared" si="22"/>
        <v>2</v>
      </c>
      <c r="M53" s="41">
        <f t="shared" si="23"/>
        <v>18</v>
      </c>
      <c r="N53" s="43">
        <f t="shared" ref="N53:N84" si="24">H53-F53</f>
        <v>0</v>
      </c>
    </row>
    <row r="54" spans="1:14" ht="16.5" customHeight="1">
      <c r="A54" s="75"/>
      <c r="B54" s="78"/>
      <c r="C54" s="84"/>
      <c r="D54" s="87"/>
      <c r="E54" s="1" t="s">
        <v>6</v>
      </c>
      <c r="F54" s="44">
        <f>SUM(F50:F53)</f>
        <v>112</v>
      </c>
      <c r="G54" s="44">
        <f t="shared" ref="G54:H54" si="25">SUM(G50:G53)</f>
        <v>0</v>
      </c>
      <c r="H54" s="44">
        <f t="shared" si="25"/>
        <v>112</v>
      </c>
      <c r="I54" s="44">
        <f>SUM(I50:I53)</f>
        <v>1</v>
      </c>
      <c r="J54" s="44">
        <f t="shared" ref="J54:K54" si="26">SUM(J50:J53)</f>
        <v>1</v>
      </c>
      <c r="K54" s="44">
        <f t="shared" si="26"/>
        <v>5</v>
      </c>
      <c r="L54" s="44">
        <f t="shared" si="22"/>
        <v>7</v>
      </c>
      <c r="M54" s="45">
        <f t="shared" si="23"/>
        <v>119</v>
      </c>
      <c r="N54" s="46">
        <f t="shared" si="24"/>
        <v>0</v>
      </c>
    </row>
    <row r="55" spans="1:14" ht="16.5" customHeight="1">
      <c r="A55" s="73">
        <v>14</v>
      </c>
      <c r="B55" s="76" t="s">
        <v>1</v>
      </c>
      <c r="C55" s="76" t="s">
        <v>70</v>
      </c>
      <c r="D55" s="79" t="s">
        <v>39</v>
      </c>
      <c r="E55" s="32" t="s">
        <v>168</v>
      </c>
      <c r="F55" s="41">
        <v>54</v>
      </c>
      <c r="G55" s="41">
        <v>0</v>
      </c>
      <c r="H55" s="42">
        <v>54</v>
      </c>
      <c r="I55" s="41"/>
      <c r="J55" s="41">
        <v>1</v>
      </c>
      <c r="K55" s="41">
        <v>0</v>
      </c>
      <c r="L55" s="42">
        <f t="shared" si="22"/>
        <v>1</v>
      </c>
      <c r="M55" s="41">
        <f t="shared" si="23"/>
        <v>55</v>
      </c>
      <c r="N55" s="43">
        <f t="shared" si="24"/>
        <v>0</v>
      </c>
    </row>
    <row r="56" spans="1:14" ht="16.5" customHeight="1">
      <c r="A56" s="74"/>
      <c r="B56" s="77"/>
      <c r="C56" s="77"/>
      <c r="D56" s="80"/>
      <c r="E56" s="32" t="s">
        <v>151</v>
      </c>
      <c r="F56" s="41">
        <v>36</v>
      </c>
      <c r="G56" s="41">
        <v>0</v>
      </c>
      <c r="H56" s="42">
        <v>36</v>
      </c>
      <c r="I56" s="41">
        <v>0</v>
      </c>
      <c r="J56" s="41"/>
      <c r="K56" s="41">
        <v>0</v>
      </c>
      <c r="L56" s="42">
        <f t="shared" si="22"/>
        <v>0</v>
      </c>
      <c r="M56" s="41">
        <f t="shared" si="23"/>
        <v>36</v>
      </c>
      <c r="N56" s="43">
        <f t="shared" si="24"/>
        <v>0</v>
      </c>
    </row>
    <row r="57" spans="1:14" ht="16.5" customHeight="1">
      <c r="A57" s="75"/>
      <c r="B57" s="78"/>
      <c r="C57" s="78"/>
      <c r="D57" s="81"/>
      <c r="E57" s="1" t="s">
        <v>6</v>
      </c>
      <c r="F57" s="44">
        <f t="shared" ref="F57:K57" si="27">SUM(F55:F56)</f>
        <v>90</v>
      </c>
      <c r="G57" s="44">
        <f t="shared" si="27"/>
        <v>0</v>
      </c>
      <c r="H57" s="44">
        <f t="shared" si="27"/>
        <v>90</v>
      </c>
      <c r="I57" s="44">
        <f t="shared" si="27"/>
        <v>0</v>
      </c>
      <c r="J57" s="44">
        <f t="shared" si="27"/>
        <v>1</v>
      </c>
      <c r="K57" s="44">
        <f t="shared" si="27"/>
        <v>0</v>
      </c>
      <c r="L57" s="44">
        <f t="shared" si="22"/>
        <v>1</v>
      </c>
      <c r="M57" s="45">
        <f t="shared" si="23"/>
        <v>91</v>
      </c>
      <c r="N57" s="46">
        <f t="shared" si="24"/>
        <v>0</v>
      </c>
    </row>
    <row r="58" spans="1:14" ht="16.5" customHeight="1">
      <c r="A58" s="73">
        <v>15</v>
      </c>
      <c r="B58" s="76" t="s">
        <v>1</v>
      </c>
      <c r="C58" s="76" t="s">
        <v>71</v>
      </c>
      <c r="D58" s="79" t="s">
        <v>39</v>
      </c>
      <c r="E58" s="32" t="s">
        <v>108</v>
      </c>
      <c r="F58" s="41">
        <v>54</v>
      </c>
      <c r="G58" s="49"/>
      <c r="H58" s="42">
        <v>54</v>
      </c>
      <c r="I58" s="41"/>
      <c r="J58" s="41"/>
      <c r="K58" s="41"/>
      <c r="L58" s="42">
        <f t="shared" si="22"/>
        <v>0</v>
      </c>
      <c r="M58" s="41">
        <f t="shared" si="23"/>
        <v>54</v>
      </c>
      <c r="N58" s="43">
        <f t="shared" si="24"/>
        <v>0</v>
      </c>
    </row>
    <row r="59" spans="1:14" ht="31.2">
      <c r="A59" s="74"/>
      <c r="B59" s="77"/>
      <c r="C59" s="77"/>
      <c r="D59" s="80"/>
      <c r="E59" s="32" t="s">
        <v>109</v>
      </c>
      <c r="F59" s="41">
        <v>53</v>
      </c>
      <c r="G59" s="49"/>
      <c r="H59" s="42">
        <v>53</v>
      </c>
      <c r="I59" s="41"/>
      <c r="J59" s="41"/>
      <c r="K59" s="41"/>
      <c r="L59" s="42">
        <f t="shared" si="22"/>
        <v>0</v>
      </c>
      <c r="M59" s="41">
        <f t="shared" si="23"/>
        <v>53</v>
      </c>
      <c r="N59" s="43">
        <f t="shared" si="24"/>
        <v>0</v>
      </c>
    </row>
    <row r="60" spans="1:14" ht="16.5" customHeight="1">
      <c r="A60" s="74"/>
      <c r="B60" s="77"/>
      <c r="C60" s="77"/>
      <c r="D60" s="80"/>
      <c r="E60" s="32" t="s">
        <v>110</v>
      </c>
      <c r="F60" s="41">
        <v>18</v>
      </c>
      <c r="G60" s="49"/>
      <c r="H60" s="42">
        <v>18</v>
      </c>
      <c r="I60" s="41"/>
      <c r="J60" s="41"/>
      <c r="K60" s="41">
        <v>1</v>
      </c>
      <c r="L60" s="42">
        <f t="shared" si="22"/>
        <v>1</v>
      </c>
      <c r="M60" s="41">
        <f t="shared" si="23"/>
        <v>19</v>
      </c>
      <c r="N60" s="43">
        <f t="shared" si="24"/>
        <v>0</v>
      </c>
    </row>
    <row r="61" spans="1:14" ht="16.5" customHeight="1">
      <c r="A61" s="74"/>
      <c r="B61" s="77"/>
      <c r="C61" s="77"/>
      <c r="D61" s="80"/>
      <c r="E61" s="32" t="s">
        <v>111</v>
      </c>
      <c r="F61" s="41">
        <v>36</v>
      </c>
      <c r="G61" s="49"/>
      <c r="H61" s="42">
        <v>36</v>
      </c>
      <c r="I61" s="41">
        <v>1</v>
      </c>
      <c r="J61" s="41"/>
      <c r="K61" s="41">
        <v>1</v>
      </c>
      <c r="L61" s="42">
        <f t="shared" si="22"/>
        <v>2</v>
      </c>
      <c r="M61" s="41">
        <f t="shared" si="23"/>
        <v>38</v>
      </c>
      <c r="N61" s="43">
        <f t="shared" si="24"/>
        <v>0</v>
      </c>
    </row>
    <row r="62" spans="1:14" ht="16.5" customHeight="1">
      <c r="A62" s="75"/>
      <c r="B62" s="78"/>
      <c r="C62" s="78"/>
      <c r="D62" s="81"/>
      <c r="E62" s="1" t="s">
        <v>6</v>
      </c>
      <c r="F62" s="44">
        <f>SUM(F58:F61)</f>
        <v>161</v>
      </c>
      <c r="G62" s="50"/>
      <c r="H62" s="44">
        <f>SUM(H58:H61)</f>
        <v>161</v>
      </c>
      <c r="I62" s="44">
        <f>SUM(I58:I61)</f>
        <v>1</v>
      </c>
      <c r="J62" s="44">
        <f t="shared" ref="J62:K62" si="28">SUM(J58:J61)</f>
        <v>0</v>
      </c>
      <c r="K62" s="44">
        <f t="shared" si="28"/>
        <v>2</v>
      </c>
      <c r="L62" s="44">
        <f t="shared" si="22"/>
        <v>3</v>
      </c>
      <c r="M62" s="45">
        <f t="shared" si="23"/>
        <v>164</v>
      </c>
      <c r="N62" s="46">
        <f t="shared" si="24"/>
        <v>0</v>
      </c>
    </row>
    <row r="63" spans="1:14" ht="31.2">
      <c r="A63" s="73">
        <v>16</v>
      </c>
      <c r="B63" s="76" t="s">
        <v>1</v>
      </c>
      <c r="C63" s="76" t="s">
        <v>72</v>
      </c>
      <c r="D63" s="79" t="s">
        <v>39</v>
      </c>
      <c r="E63" s="32" t="s">
        <v>164</v>
      </c>
      <c r="F63" s="41">
        <v>20</v>
      </c>
      <c r="G63" s="41">
        <v>0</v>
      </c>
      <c r="H63" s="42">
        <v>18</v>
      </c>
      <c r="I63" s="41"/>
      <c r="J63" s="41"/>
      <c r="K63" s="41">
        <v>0</v>
      </c>
      <c r="L63" s="42">
        <f>I63+J63+K63</f>
        <v>0</v>
      </c>
      <c r="M63" s="41">
        <f t="shared" si="23"/>
        <v>18</v>
      </c>
      <c r="N63" s="43">
        <f t="shared" si="24"/>
        <v>-2</v>
      </c>
    </row>
    <row r="64" spans="1:14" ht="31.2">
      <c r="A64" s="74"/>
      <c r="B64" s="77"/>
      <c r="C64" s="77"/>
      <c r="D64" s="80"/>
      <c r="E64" s="32" t="s">
        <v>165</v>
      </c>
      <c r="F64" s="41">
        <v>20</v>
      </c>
      <c r="G64" s="41">
        <v>0</v>
      </c>
      <c r="H64" s="42">
        <v>18</v>
      </c>
      <c r="I64" s="41"/>
      <c r="J64" s="41"/>
      <c r="K64" s="41">
        <v>1</v>
      </c>
      <c r="L64" s="42">
        <f>I64+J64+K64</f>
        <v>1</v>
      </c>
      <c r="M64" s="41">
        <f t="shared" si="23"/>
        <v>19</v>
      </c>
      <c r="N64" s="43">
        <f t="shared" si="24"/>
        <v>-2</v>
      </c>
    </row>
    <row r="65" spans="1:14" ht="31.2">
      <c r="A65" s="74"/>
      <c r="B65" s="77"/>
      <c r="C65" s="77"/>
      <c r="D65" s="80"/>
      <c r="E65" s="32" t="s">
        <v>166</v>
      </c>
      <c r="F65" s="41">
        <v>20</v>
      </c>
      <c r="G65" s="41"/>
      <c r="H65" s="42">
        <v>18</v>
      </c>
      <c r="I65" s="41"/>
      <c r="J65" s="41"/>
      <c r="K65" s="41">
        <v>1</v>
      </c>
      <c r="L65" s="42">
        <f>I65+J65+K65</f>
        <v>1</v>
      </c>
      <c r="M65" s="41">
        <f t="shared" si="23"/>
        <v>19</v>
      </c>
      <c r="N65" s="43">
        <f t="shared" si="24"/>
        <v>-2</v>
      </c>
    </row>
    <row r="66" spans="1:14" ht="31.2">
      <c r="A66" s="74"/>
      <c r="B66" s="77"/>
      <c r="C66" s="77"/>
      <c r="D66" s="80"/>
      <c r="E66" s="32" t="s">
        <v>167</v>
      </c>
      <c r="F66" s="41">
        <v>20</v>
      </c>
      <c r="G66" s="41">
        <v>0</v>
      </c>
      <c r="H66" s="42">
        <v>16</v>
      </c>
      <c r="I66" s="41"/>
      <c r="J66" s="41"/>
      <c r="K66" s="41">
        <v>4</v>
      </c>
      <c r="L66" s="42">
        <f>I66+J66+K66</f>
        <v>4</v>
      </c>
      <c r="M66" s="41">
        <f t="shared" si="23"/>
        <v>20</v>
      </c>
      <c r="N66" s="43">
        <f t="shared" si="24"/>
        <v>-4</v>
      </c>
    </row>
    <row r="67" spans="1:14" ht="16.5" customHeight="1">
      <c r="A67" s="75"/>
      <c r="B67" s="78"/>
      <c r="C67" s="78"/>
      <c r="D67" s="81"/>
      <c r="E67" s="1" t="s">
        <v>159</v>
      </c>
      <c r="F67" s="44">
        <v>80</v>
      </c>
      <c r="G67" s="44">
        <v>0</v>
      </c>
      <c r="H67" s="44">
        <v>70</v>
      </c>
      <c r="I67" s="44"/>
      <c r="J67" s="44"/>
      <c r="K67" s="44">
        <f>SUM(K64:K66)</f>
        <v>6</v>
      </c>
      <c r="L67" s="44">
        <f>SUM(L64:L66)</f>
        <v>6</v>
      </c>
      <c r="M67" s="41">
        <f t="shared" si="23"/>
        <v>76</v>
      </c>
      <c r="N67" s="46">
        <f t="shared" si="24"/>
        <v>-10</v>
      </c>
    </row>
    <row r="68" spans="1:14" ht="24" customHeight="1">
      <c r="A68" s="73">
        <v>17</v>
      </c>
      <c r="B68" s="76" t="s">
        <v>34</v>
      </c>
      <c r="C68" s="76" t="s">
        <v>73</v>
      </c>
      <c r="D68" s="79" t="s">
        <v>39</v>
      </c>
      <c r="E68" s="34" t="s">
        <v>113</v>
      </c>
      <c r="F68" s="41">
        <v>51</v>
      </c>
      <c r="G68" s="41">
        <v>0</v>
      </c>
      <c r="H68" s="42">
        <v>51</v>
      </c>
      <c r="I68" s="41"/>
      <c r="J68" s="41">
        <v>0</v>
      </c>
      <c r="K68" s="41">
        <v>0</v>
      </c>
      <c r="L68" s="42">
        <f>SUM(I68:K68)</f>
        <v>0</v>
      </c>
      <c r="M68" s="41">
        <f t="shared" si="23"/>
        <v>51</v>
      </c>
      <c r="N68" s="48">
        <f t="shared" si="24"/>
        <v>0</v>
      </c>
    </row>
    <row r="69" spans="1:14" ht="26.4">
      <c r="A69" s="74"/>
      <c r="B69" s="77"/>
      <c r="C69" s="77"/>
      <c r="D69" s="80"/>
      <c r="E69" s="34" t="s">
        <v>114</v>
      </c>
      <c r="F69" s="41">
        <v>34</v>
      </c>
      <c r="G69" s="41"/>
      <c r="H69" s="42">
        <v>34</v>
      </c>
      <c r="I69" s="41"/>
      <c r="J69" s="41"/>
      <c r="K69" s="41"/>
      <c r="L69" s="42">
        <f>SUM(I69:K69)</f>
        <v>0</v>
      </c>
      <c r="M69" s="41">
        <v>34</v>
      </c>
      <c r="N69" s="48">
        <f t="shared" si="24"/>
        <v>0</v>
      </c>
    </row>
    <row r="70" spans="1:14" ht="26.4">
      <c r="A70" s="74"/>
      <c r="B70" s="77"/>
      <c r="C70" s="77"/>
      <c r="D70" s="80"/>
      <c r="E70" s="34" t="s">
        <v>115</v>
      </c>
      <c r="F70" s="41">
        <v>34</v>
      </c>
      <c r="G70" s="41"/>
      <c r="H70" s="42">
        <v>34</v>
      </c>
      <c r="I70" s="41"/>
      <c r="J70" s="41"/>
      <c r="K70" s="41"/>
      <c r="L70" s="42">
        <f>SUM(I70:K70)</f>
        <v>0</v>
      </c>
      <c r="M70" s="41">
        <v>34</v>
      </c>
      <c r="N70" s="48">
        <f t="shared" si="24"/>
        <v>0</v>
      </c>
    </row>
    <row r="71" spans="1:14" ht="26.4">
      <c r="A71" s="74"/>
      <c r="B71" s="77"/>
      <c r="C71" s="77"/>
      <c r="D71" s="80"/>
      <c r="E71" s="34" t="s">
        <v>116</v>
      </c>
      <c r="F71" s="41">
        <v>51</v>
      </c>
      <c r="G71" s="41"/>
      <c r="H71" s="42">
        <v>51</v>
      </c>
      <c r="I71" s="41">
        <v>1</v>
      </c>
      <c r="J71" s="41"/>
      <c r="K71" s="41"/>
      <c r="L71" s="42">
        <v>1</v>
      </c>
      <c r="M71" s="41">
        <v>52</v>
      </c>
      <c r="N71" s="48">
        <f t="shared" si="24"/>
        <v>0</v>
      </c>
    </row>
    <row r="72" spans="1:14" ht="26.4">
      <c r="A72" s="74"/>
      <c r="B72" s="77"/>
      <c r="C72" s="77"/>
      <c r="D72" s="80"/>
      <c r="E72" s="34" t="s">
        <v>117</v>
      </c>
      <c r="F72" s="41">
        <v>51</v>
      </c>
      <c r="G72" s="41">
        <v>0</v>
      </c>
      <c r="H72" s="42">
        <v>51</v>
      </c>
      <c r="I72" s="41">
        <v>1</v>
      </c>
      <c r="J72" s="41"/>
      <c r="K72" s="41">
        <v>1</v>
      </c>
      <c r="L72" s="42">
        <f>SUM(I72:K72)</f>
        <v>2</v>
      </c>
      <c r="M72" s="41">
        <v>53</v>
      </c>
      <c r="N72" s="48">
        <f t="shared" si="24"/>
        <v>0</v>
      </c>
    </row>
    <row r="73" spans="1:14" ht="26.4">
      <c r="A73" s="74"/>
      <c r="B73" s="77"/>
      <c r="C73" s="77"/>
      <c r="D73" s="80"/>
      <c r="E73" s="34" t="s">
        <v>118</v>
      </c>
      <c r="F73" s="41">
        <v>34</v>
      </c>
      <c r="G73" s="41">
        <v>0</v>
      </c>
      <c r="H73" s="42">
        <v>34</v>
      </c>
      <c r="I73" s="41">
        <v>0</v>
      </c>
      <c r="J73" s="41">
        <v>0</v>
      </c>
      <c r="K73" s="41"/>
      <c r="L73" s="42">
        <f>SUM(I73:K73)</f>
        <v>0</v>
      </c>
      <c r="M73" s="41">
        <f t="shared" ref="M73:M79" si="29">H73+L73</f>
        <v>34</v>
      </c>
      <c r="N73" s="48">
        <f t="shared" si="24"/>
        <v>0</v>
      </c>
    </row>
    <row r="74" spans="1:14" ht="16.5" customHeight="1">
      <c r="A74" s="75"/>
      <c r="B74" s="78"/>
      <c r="C74" s="78"/>
      <c r="D74" s="81"/>
      <c r="E74" s="1" t="s">
        <v>6</v>
      </c>
      <c r="F74" s="44">
        <f>SUM(F68:F73)</f>
        <v>255</v>
      </c>
      <c r="G74" s="44">
        <f t="shared" ref="G74:H74" si="30">SUM(G68:G73)</f>
        <v>0</v>
      </c>
      <c r="H74" s="44">
        <f t="shared" si="30"/>
        <v>255</v>
      </c>
      <c r="I74" s="44">
        <f>SUM(I68:I73)</f>
        <v>2</v>
      </c>
      <c r="J74" s="44">
        <f t="shared" ref="J74" si="31">SUM(J68:J73)</f>
        <v>0</v>
      </c>
      <c r="K74" s="44">
        <v>1</v>
      </c>
      <c r="L74" s="44">
        <v>3</v>
      </c>
      <c r="M74" s="45">
        <f t="shared" si="29"/>
        <v>258</v>
      </c>
      <c r="N74" s="46">
        <f t="shared" si="24"/>
        <v>0</v>
      </c>
    </row>
    <row r="75" spans="1:14" ht="31.2">
      <c r="A75" s="73">
        <v>18</v>
      </c>
      <c r="B75" s="76" t="s">
        <v>1</v>
      </c>
      <c r="C75" s="82" t="s">
        <v>74</v>
      </c>
      <c r="D75" s="85" t="s">
        <v>75</v>
      </c>
      <c r="E75" s="32" t="s">
        <v>76</v>
      </c>
      <c r="F75" s="41">
        <v>15</v>
      </c>
      <c r="G75" s="41">
        <v>0</v>
      </c>
      <c r="H75" s="42">
        <v>15</v>
      </c>
      <c r="I75" s="41"/>
      <c r="J75" s="41">
        <v>0</v>
      </c>
      <c r="K75" s="41">
        <v>0</v>
      </c>
      <c r="L75" s="42">
        <f t="shared" ref="L75:L90" si="32">SUM(I75:K75)</f>
        <v>0</v>
      </c>
      <c r="M75" s="41">
        <f t="shared" si="29"/>
        <v>15</v>
      </c>
      <c r="N75" s="43">
        <f t="shared" si="24"/>
        <v>0</v>
      </c>
    </row>
    <row r="76" spans="1:14" ht="31.2">
      <c r="A76" s="74"/>
      <c r="B76" s="77"/>
      <c r="C76" s="83"/>
      <c r="D76" s="86"/>
      <c r="E76" s="32" t="s">
        <v>77</v>
      </c>
      <c r="F76" s="41">
        <v>15</v>
      </c>
      <c r="G76" s="41">
        <v>0</v>
      </c>
      <c r="H76" s="42">
        <v>12</v>
      </c>
      <c r="I76" s="41">
        <v>0</v>
      </c>
      <c r="J76" s="41"/>
      <c r="K76" s="41">
        <v>0</v>
      </c>
      <c r="L76" s="42">
        <f t="shared" si="32"/>
        <v>0</v>
      </c>
      <c r="M76" s="41">
        <f t="shared" si="29"/>
        <v>12</v>
      </c>
      <c r="N76" s="43">
        <f t="shared" si="24"/>
        <v>-3</v>
      </c>
    </row>
    <row r="77" spans="1:14" ht="16.5" customHeight="1">
      <c r="A77" s="75"/>
      <c r="B77" s="78"/>
      <c r="C77" s="84"/>
      <c r="D77" s="87"/>
      <c r="E77" s="1" t="s">
        <v>6</v>
      </c>
      <c r="F77" s="44">
        <f t="shared" ref="F77:K77" si="33">SUM(F75:F76)</f>
        <v>30</v>
      </c>
      <c r="G77" s="44">
        <f t="shared" si="33"/>
        <v>0</v>
      </c>
      <c r="H77" s="44">
        <f t="shared" si="33"/>
        <v>27</v>
      </c>
      <c r="I77" s="44">
        <f t="shared" si="33"/>
        <v>0</v>
      </c>
      <c r="J77" s="44">
        <f t="shared" si="33"/>
        <v>0</v>
      </c>
      <c r="K77" s="44">
        <f t="shared" si="33"/>
        <v>0</v>
      </c>
      <c r="L77" s="44">
        <f t="shared" si="32"/>
        <v>0</v>
      </c>
      <c r="M77" s="45">
        <f t="shared" si="29"/>
        <v>27</v>
      </c>
      <c r="N77" s="46">
        <f t="shared" si="24"/>
        <v>-3</v>
      </c>
    </row>
    <row r="78" spans="1:14" ht="16.5" customHeight="1">
      <c r="A78" s="73">
        <v>19</v>
      </c>
      <c r="B78" s="76" t="s">
        <v>1</v>
      </c>
      <c r="C78" s="76" t="s">
        <v>78</v>
      </c>
      <c r="D78" s="79" t="s">
        <v>39</v>
      </c>
      <c r="E78" s="32" t="s">
        <v>145</v>
      </c>
      <c r="F78" s="41">
        <v>17</v>
      </c>
      <c r="G78" s="41">
        <v>0</v>
      </c>
      <c r="H78" s="42">
        <v>14</v>
      </c>
      <c r="I78" s="41"/>
      <c r="J78" s="41">
        <v>0</v>
      </c>
      <c r="K78" s="41">
        <v>7</v>
      </c>
      <c r="L78" s="42">
        <f t="shared" si="32"/>
        <v>7</v>
      </c>
      <c r="M78" s="41">
        <f t="shared" si="29"/>
        <v>21</v>
      </c>
      <c r="N78" s="43">
        <f t="shared" si="24"/>
        <v>-3</v>
      </c>
    </row>
    <row r="79" spans="1:14" ht="16.5" customHeight="1">
      <c r="A79" s="74"/>
      <c r="B79" s="77"/>
      <c r="C79" s="77"/>
      <c r="D79" s="80"/>
      <c r="E79" s="32" t="s">
        <v>146</v>
      </c>
      <c r="F79" s="41">
        <v>35</v>
      </c>
      <c r="G79" s="41">
        <v>0</v>
      </c>
      <c r="H79" s="42">
        <v>31</v>
      </c>
      <c r="I79" s="41">
        <v>0</v>
      </c>
      <c r="J79" s="41"/>
      <c r="K79" s="41">
        <v>2</v>
      </c>
      <c r="L79" s="42">
        <f t="shared" si="32"/>
        <v>2</v>
      </c>
      <c r="M79" s="41">
        <f t="shared" si="29"/>
        <v>33</v>
      </c>
      <c r="N79" s="43">
        <f t="shared" si="24"/>
        <v>-4</v>
      </c>
    </row>
    <row r="80" spans="1:14" ht="16.5" customHeight="1">
      <c r="A80" s="74"/>
      <c r="B80" s="77"/>
      <c r="C80" s="77"/>
      <c r="D80" s="80"/>
      <c r="E80" s="32" t="s">
        <v>111</v>
      </c>
      <c r="F80" s="41">
        <v>17</v>
      </c>
      <c r="G80" s="41"/>
      <c r="H80" s="42">
        <v>2</v>
      </c>
      <c r="I80" s="41">
        <v>0</v>
      </c>
      <c r="J80" s="41"/>
      <c r="K80" s="41">
        <v>1</v>
      </c>
      <c r="L80" s="42">
        <f t="shared" si="32"/>
        <v>1</v>
      </c>
      <c r="M80" s="41">
        <v>2</v>
      </c>
      <c r="N80" s="43">
        <f t="shared" si="24"/>
        <v>-15</v>
      </c>
    </row>
    <row r="81" spans="1:14" ht="16.5" customHeight="1">
      <c r="A81" s="74"/>
      <c r="B81" s="77"/>
      <c r="C81" s="77"/>
      <c r="D81" s="80"/>
      <c r="E81" s="32" t="s">
        <v>147</v>
      </c>
      <c r="F81" s="41">
        <v>17</v>
      </c>
      <c r="G81" s="41"/>
      <c r="H81" s="42">
        <v>4</v>
      </c>
      <c r="I81" s="41">
        <v>0</v>
      </c>
      <c r="J81" s="41"/>
      <c r="K81" s="41">
        <v>2</v>
      </c>
      <c r="L81" s="42">
        <f t="shared" si="32"/>
        <v>2</v>
      </c>
      <c r="M81" s="41">
        <v>4</v>
      </c>
      <c r="N81" s="43">
        <f t="shared" si="24"/>
        <v>-13</v>
      </c>
    </row>
    <row r="82" spans="1:14" ht="16.5" customHeight="1">
      <c r="A82" s="74"/>
      <c r="B82" s="77"/>
      <c r="C82" s="77"/>
      <c r="D82" s="80"/>
      <c r="E82" s="32" t="s">
        <v>100</v>
      </c>
      <c r="F82" s="41">
        <v>17</v>
      </c>
      <c r="G82" s="41">
        <v>0</v>
      </c>
      <c r="H82" s="42">
        <v>12</v>
      </c>
      <c r="I82" s="41">
        <v>0</v>
      </c>
      <c r="J82" s="41">
        <v>0</v>
      </c>
      <c r="K82" s="41">
        <v>0</v>
      </c>
      <c r="L82" s="42">
        <f t="shared" si="32"/>
        <v>0</v>
      </c>
      <c r="M82" s="41">
        <f t="shared" ref="M82:M113" si="34">H82+L82</f>
        <v>12</v>
      </c>
      <c r="N82" s="43">
        <f t="shared" si="24"/>
        <v>-5</v>
      </c>
    </row>
    <row r="83" spans="1:14" ht="16.5" customHeight="1">
      <c r="A83" s="75"/>
      <c r="B83" s="78"/>
      <c r="C83" s="78"/>
      <c r="D83" s="81"/>
      <c r="E83" s="37" t="s">
        <v>6</v>
      </c>
      <c r="F83" s="45">
        <f t="shared" ref="F83:K83" si="35">SUM(F78:F82)</f>
        <v>103</v>
      </c>
      <c r="G83" s="45">
        <f t="shared" si="35"/>
        <v>0</v>
      </c>
      <c r="H83" s="45">
        <f t="shared" si="35"/>
        <v>63</v>
      </c>
      <c r="I83" s="45">
        <f t="shared" si="35"/>
        <v>0</v>
      </c>
      <c r="J83" s="45">
        <f t="shared" si="35"/>
        <v>0</v>
      </c>
      <c r="K83" s="45">
        <f t="shared" si="35"/>
        <v>12</v>
      </c>
      <c r="L83" s="45">
        <f t="shared" si="32"/>
        <v>12</v>
      </c>
      <c r="M83" s="45">
        <f t="shared" si="34"/>
        <v>75</v>
      </c>
      <c r="N83" s="46">
        <f t="shared" si="24"/>
        <v>-40</v>
      </c>
    </row>
    <row r="84" spans="1:14" ht="16.5" customHeight="1">
      <c r="A84" s="73">
        <v>20</v>
      </c>
      <c r="B84" s="76" t="s">
        <v>22</v>
      </c>
      <c r="C84" s="76" t="s">
        <v>79</v>
      </c>
      <c r="D84" s="79" t="s">
        <v>39</v>
      </c>
      <c r="E84" s="32" t="s">
        <v>121</v>
      </c>
      <c r="F84" s="41">
        <v>36</v>
      </c>
      <c r="G84" s="41">
        <v>0</v>
      </c>
      <c r="H84" s="42">
        <v>36</v>
      </c>
      <c r="I84" s="41"/>
      <c r="J84" s="41">
        <v>0</v>
      </c>
      <c r="K84" s="41">
        <v>0</v>
      </c>
      <c r="L84" s="42">
        <f t="shared" si="32"/>
        <v>0</v>
      </c>
      <c r="M84" s="41">
        <f t="shared" si="34"/>
        <v>36</v>
      </c>
      <c r="N84" s="43">
        <f t="shared" si="24"/>
        <v>0</v>
      </c>
    </row>
    <row r="85" spans="1:14" ht="16.5" customHeight="1">
      <c r="A85" s="74"/>
      <c r="B85" s="77"/>
      <c r="C85" s="77"/>
      <c r="D85" s="80"/>
      <c r="E85" s="32" t="s">
        <v>122</v>
      </c>
      <c r="F85" s="41">
        <v>18</v>
      </c>
      <c r="G85" s="41">
        <v>0</v>
      </c>
      <c r="H85" s="42">
        <v>18</v>
      </c>
      <c r="I85" s="41">
        <v>0</v>
      </c>
      <c r="J85" s="41"/>
      <c r="K85" s="41">
        <v>0</v>
      </c>
      <c r="L85" s="42">
        <f t="shared" si="32"/>
        <v>0</v>
      </c>
      <c r="M85" s="41">
        <f t="shared" si="34"/>
        <v>18</v>
      </c>
      <c r="N85" s="43">
        <f t="shared" ref="N85:N116" si="36">H85-F85</f>
        <v>0</v>
      </c>
    </row>
    <row r="86" spans="1:14" ht="16.5" customHeight="1">
      <c r="A86" s="75"/>
      <c r="B86" s="78"/>
      <c r="C86" s="78"/>
      <c r="D86" s="81"/>
      <c r="E86" s="1" t="s">
        <v>6</v>
      </c>
      <c r="F86" s="44">
        <f t="shared" ref="F86:K86" si="37">SUM(F84:F85)</f>
        <v>54</v>
      </c>
      <c r="G86" s="44">
        <f t="shared" si="37"/>
        <v>0</v>
      </c>
      <c r="H86" s="44">
        <f t="shared" si="37"/>
        <v>54</v>
      </c>
      <c r="I86" s="44">
        <f t="shared" si="37"/>
        <v>0</v>
      </c>
      <c r="J86" s="44">
        <f t="shared" si="37"/>
        <v>0</v>
      </c>
      <c r="K86" s="44">
        <f t="shared" si="37"/>
        <v>0</v>
      </c>
      <c r="L86" s="44">
        <f t="shared" si="32"/>
        <v>0</v>
      </c>
      <c r="M86" s="45">
        <f t="shared" si="34"/>
        <v>54</v>
      </c>
      <c r="N86" s="46">
        <f t="shared" si="36"/>
        <v>0</v>
      </c>
    </row>
    <row r="87" spans="1:14" ht="16.5" customHeight="1">
      <c r="A87" s="73">
        <v>21</v>
      </c>
      <c r="B87" s="76" t="s">
        <v>22</v>
      </c>
      <c r="C87" s="76" t="s">
        <v>80</v>
      </c>
      <c r="D87" s="79" t="s">
        <v>75</v>
      </c>
      <c r="E87" s="32" t="s">
        <v>160</v>
      </c>
      <c r="F87" s="41">
        <v>54</v>
      </c>
      <c r="G87" s="41">
        <v>0</v>
      </c>
      <c r="H87" s="42">
        <v>54</v>
      </c>
      <c r="I87" s="41">
        <v>1</v>
      </c>
      <c r="J87" s="41"/>
      <c r="K87" s="41"/>
      <c r="L87" s="42">
        <f t="shared" si="32"/>
        <v>1</v>
      </c>
      <c r="M87" s="41">
        <f t="shared" si="34"/>
        <v>55</v>
      </c>
      <c r="N87" s="43">
        <f t="shared" si="36"/>
        <v>0</v>
      </c>
    </row>
    <row r="88" spans="1:14" ht="31.2">
      <c r="A88" s="74"/>
      <c r="B88" s="77"/>
      <c r="C88" s="77"/>
      <c r="D88" s="80"/>
      <c r="E88" s="32" t="s">
        <v>161</v>
      </c>
      <c r="F88" s="41">
        <v>54</v>
      </c>
      <c r="G88" s="41">
        <v>0</v>
      </c>
      <c r="H88" s="42">
        <v>54</v>
      </c>
      <c r="I88" s="41"/>
      <c r="J88" s="41"/>
      <c r="K88" s="41"/>
      <c r="L88" s="42">
        <f t="shared" si="32"/>
        <v>0</v>
      </c>
      <c r="M88" s="41">
        <f t="shared" si="34"/>
        <v>54</v>
      </c>
      <c r="N88" s="43">
        <f t="shared" si="36"/>
        <v>0</v>
      </c>
    </row>
    <row r="89" spans="1:14" ht="16.5" customHeight="1">
      <c r="A89" s="74"/>
      <c r="B89" s="77"/>
      <c r="C89" s="77"/>
      <c r="D89" s="80"/>
      <c r="E89" s="32" t="s">
        <v>162</v>
      </c>
      <c r="F89" s="41">
        <v>54</v>
      </c>
      <c r="G89" s="41"/>
      <c r="H89" s="42">
        <v>54</v>
      </c>
      <c r="I89" s="41"/>
      <c r="J89" s="41">
        <v>1</v>
      </c>
      <c r="K89" s="41"/>
      <c r="L89" s="42">
        <f t="shared" si="32"/>
        <v>1</v>
      </c>
      <c r="M89" s="41">
        <f t="shared" si="34"/>
        <v>55</v>
      </c>
      <c r="N89" s="43">
        <f t="shared" si="36"/>
        <v>0</v>
      </c>
    </row>
    <row r="90" spans="1:14" ht="31.2">
      <c r="A90" s="74"/>
      <c r="B90" s="77"/>
      <c r="C90" s="77"/>
      <c r="D90" s="80"/>
      <c r="E90" s="32" t="s">
        <v>163</v>
      </c>
      <c r="F90" s="41">
        <v>18</v>
      </c>
      <c r="G90" s="41">
        <v>0</v>
      </c>
      <c r="H90" s="42">
        <v>18</v>
      </c>
      <c r="I90" s="41"/>
      <c r="J90" s="41"/>
      <c r="K90" s="41"/>
      <c r="L90" s="42">
        <f t="shared" si="32"/>
        <v>0</v>
      </c>
      <c r="M90" s="41">
        <f t="shared" si="34"/>
        <v>18</v>
      </c>
      <c r="N90" s="43">
        <f t="shared" si="36"/>
        <v>0</v>
      </c>
    </row>
    <row r="91" spans="1:14" ht="16.5" customHeight="1">
      <c r="A91" s="75"/>
      <c r="B91" s="78"/>
      <c r="C91" s="78"/>
      <c r="D91" s="81"/>
      <c r="E91" s="1" t="s">
        <v>6</v>
      </c>
      <c r="F91" s="44">
        <f>SUM(F87:F90)</f>
        <v>180</v>
      </c>
      <c r="G91" s="44">
        <f t="shared" ref="G91" si="38">SUM(G87:G90)</f>
        <v>0</v>
      </c>
      <c r="H91" s="44">
        <f>SUM(H87:H90)</f>
        <v>180</v>
      </c>
      <c r="I91" s="44">
        <f>SUM(I87:I90)</f>
        <v>1</v>
      </c>
      <c r="J91" s="44">
        <f>SUM(J87:J90)</f>
        <v>1</v>
      </c>
      <c r="K91" s="44"/>
      <c r="L91" s="44">
        <f>SUM(L87:L90)</f>
        <v>2</v>
      </c>
      <c r="M91" s="45">
        <f t="shared" si="34"/>
        <v>182</v>
      </c>
      <c r="N91" s="43">
        <f t="shared" si="36"/>
        <v>0</v>
      </c>
    </row>
    <row r="92" spans="1:14" ht="16.5" customHeight="1">
      <c r="A92" s="73">
        <v>22</v>
      </c>
      <c r="B92" s="76" t="s">
        <v>22</v>
      </c>
      <c r="C92" s="82" t="s">
        <v>81</v>
      </c>
      <c r="D92" s="85" t="s">
        <v>39</v>
      </c>
      <c r="E92" s="22" t="s">
        <v>82</v>
      </c>
      <c r="F92" s="41">
        <v>14</v>
      </c>
      <c r="G92" s="41">
        <v>0</v>
      </c>
      <c r="H92" s="42">
        <v>14</v>
      </c>
      <c r="I92" s="41"/>
      <c r="J92" s="41">
        <v>0</v>
      </c>
      <c r="K92" s="41">
        <v>1</v>
      </c>
      <c r="L92" s="42">
        <f>SUM(I92:K92)</f>
        <v>1</v>
      </c>
      <c r="M92" s="41">
        <f t="shared" si="34"/>
        <v>15</v>
      </c>
      <c r="N92" s="43">
        <f t="shared" si="36"/>
        <v>0</v>
      </c>
    </row>
    <row r="93" spans="1:14" ht="16.5" customHeight="1">
      <c r="A93" s="74"/>
      <c r="B93" s="77"/>
      <c r="C93" s="83"/>
      <c r="D93" s="86"/>
      <c r="E93" s="22" t="s">
        <v>83</v>
      </c>
      <c r="F93" s="41">
        <v>14</v>
      </c>
      <c r="G93" s="41">
        <v>0</v>
      </c>
      <c r="H93" s="42">
        <v>14</v>
      </c>
      <c r="I93" s="41">
        <v>0</v>
      </c>
      <c r="J93" s="41"/>
      <c r="K93" s="41">
        <v>0</v>
      </c>
      <c r="L93" s="42">
        <f>SUM(I93:K93)</f>
        <v>0</v>
      </c>
      <c r="M93" s="41">
        <f t="shared" si="34"/>
        <v>14</v>
      </c>
      <c r="N93" s="43">
        <f t="shared" si="36"/>
        <v>0</v>
      </c>
    </row>
    <row r="94" spans="1:14" ht="16.5" customHeight="1">
      <c r="A94" s="75"/>
      <c r="B94" s="78"/>
      <c r="C94" s="84"/>
      <c r="D94" s="87"/>
      <c r="E94" s="1" t="s">
        <v>6</v>
      </c>
      <c r="F94" s="44">
        <f t="shared" ref="F94:K94" si="39">SUM(F92:F93)</f>
        <v>28</v>
      </c>
      <c r="G94" s="44">
        <f t="shared" si="39"/>
        <v>0</v>
      </c>
      <c r="H94" s="44">
        <f t="shared" si="39"/>
        <v>28</v>
      </c>
      <c r="I94" s="44">
        <f t="shared" si="39"/>
        <v>0</v>
      </c>
      <c r="J94" s="44">
        <f t="shared" si="39"/>
        <v>0</v>
      </c>
      <c r="K94" s="44">
        <f t="shared" si="39"/>
        <v>1</v>
      </c>
      <c r="L94" s="44">
        <f>SUM(I94:K94)</f>
        <v>1</v>
      </c>
      <c r="M94" s="45">
        <f t="shared" si="34"/>
        <v>29</v>
      </c>
      <c r="N94" s="46">
        <f t="shared" si="36"/>
        <v>0</v>
      </c>
    </row>
    <row r="95" spans="1:14" ht="16.5" customHeight="1">
      <c r="A95" s="73">
        <v>23</v>
      </c>
      <c r="B95" s="76" t="s">
        <v>22</v>
      </c>
      <c r="C95" s="76" t="s">
        <v>84</v>
      </c>
      <c r="D95" s="79" t="s">
        <v>39</v>
      </c>
      <c r="E95" s="32" t="s">
        <v>123</v>
      </c>
      <c r="F95" s="41">
        <v>17</v>
      </c>
      <c r="G95" s="41">
        <v>0</v>
      </c>
      <c r="H95" s="42">
        <v>17</v>
      </c>
      <c r="I95" s="41"/>
      <c r="J95" s="41">
        <v>0</v>
      </c>
      <c r="K95" s="41">
        <v>0</v>
      </c>
      <c r="L95" s="42">
        <f t="shared" ref="L95:L101" si="40">I95+J95+K95</f>
        <v>0</v>
      </c>
      <c r="M95" s="41">
        <f t="shared" si="34"/>
        <v>17</v>
      </c>
      <c r="N95" s="43">
        <f t="shared" si="36"/>
        <v>0</v>
      </c>
    </row>
    <row r="96" spans="1:14" ht="16.5" customHeight="1">
      <c r="A96" s="74"/>
      <c r="B96" s="77"/>
      <c r="C96" s="77"/>
      <c r="D96" s="80"/>
      <c r="E96" s="32" t="s">
        <v>124</v>
      </c>
      <c r="F96" s="41">
        <v>17</v>
      </c>
      <c r="G96" s="41"/>
      <c r="H96" s="42">
        <v>17</v>
      </c>
      <c r="I96" s="41"/>
      <c r="J96" s="41"/>
      <c r="K96" s="41"/>
      <c r="L96" s="42">
        <f t="shared" si="40"/>
        <v>0</v>
      </c>
      <c r="M96" s="41">
        <f t="shared" si="34"/>
        <v>17</v>
      </c>
      <c r="N96" s="43">
        <f t="shared" si="36"/>
        <v>0</v>
      </c>
    </row>
    <row r="97" spans="1:14" ht="31.2">
      <c r="A97" s="74"/>
      <c r="B97" s="77"/>
      <c r="C97" s="77"/>
      <c r="D97" s="80"/>
      <c r="E97" s="32" t="s">
        <v>125</v>
      </c>
      <c r="F97" s="41">
        <v>19</v>
      </c>
      <c r="G97" s="41"/>
      <c r="H97" s="42">
        <v>19</v>
      </c>
      <c r="I97" s="41"/>
      <c r="J97" s="41"/>
      <c r="K97" s="41"/>
      <c r="L97" s="42">
        <f t="shared" si="40"/>
        <v>0</v>
      </c>
      <c r="M97" s="41">
        <f t="shared" si="34"/>
        <v>19</v>
      </c>
      <c r="N97" s="43">
        <f t="shared" si="36"/>
        <v>0</v>
      </c>
    </row>
    <row r="98" spans="1:14" ht="16.5" customHeight="1">
      <c r="A98" s="74"/>
      <c r="B98" s="77"/>
      <c r="C98" s="77"/>
      <c r="D98" s="80"/>
      <c r="E98" s="32" t="s">
        <v>126</v>
      </c>
      <c r="F98" s="41">
        <v>17</v>
      </c>
      <c r="G98" s="41"/>
      <c r="H98" s="42">
        <v>17</v>
      </c>
      <c r="I98" s="41"/>
      <c r="J98" s="41"/>
      <c r="K98" s="41"/>
      <c r="L98" s="42">
        <f t="shared" si="40"/>
        <v>0</v>
      </c>
      <c r="M98" s="41">
        <f t="shared" si="34"/>
        <v>17</v>
      </c>
      <c r="N98" s="43">
        <f t="shared" si="36"/>
        <v>0</v>
      </c>
    </row>
    <row r="99" spans="1:14" ht="31.2">
      <c r="A99" s="74"/>
      <c r="B99" s="77"/>
      <c r="C99" s="77"/>
      <c r="D99" s="80"/>
      <c r="E99" s="32" t="s">
        <v>127</v>
      </c>
      <c r="F99" s="41">
        <v>17</v>
      </c>
      <c r="G99" s="41"/>
      <c r="H99" s="42">
        <v>17</v>
      </c>
      <c r="I99" s="41"/>
      <c r="J99" s="41"/>
      <c r="K99" s="41"/>
      <c r="L99" s="42">
        <f t="shared" si="40"/>
        <v>0</v>
      </c>
      <c r="M99" s="41">
        <f t="shared" si="34"/>
        <v>17</v>
      </c>
      <c r="N99" s="43">
        <f t="shared" si="36"/>
        <v>0</v>
      </c>
    </row>
    <row r="100" spans="1:14" ht="31.2">
      <c r="A100" s="74"/>
      <c r="B100" s="77"/>
      <c r="C100" s="77"/>
      <c r="D100" s="80"/>
      <c r="E100" s="32" t="s">
        <v>128</v>
      </c>
      <c r="F100" s="41">
        <v>19</v>
      </c>
      <c r="G100" s="41">
        <v>0</v>
      </c>
      <c r="H100" s="42">
        <v>19</v>
      </c>
      <c r="I100" s="41">
        <v>0</v>
      </c>
      <c r="J100" s="41"/>
      <c r="K100" s="41">
        <v>0</v>
      </c>
      <c r="L100" s="42">
        <f t="shared" si="40"/>
        <v>0</v>
      </c>
      <c r="M100" s="41">
        <f t="shared" si="34"/>
        <v>19</v>
      </c>
      <c r="N100" s="43">
        <f t="shared" si="36"/>
        <v>0</v>
      </c>
    </row>
    <row r="101" spans="1:14" ht="21.6">
      <c r="A101" s="74"/>
      <c r="B101" s="77"/>
      <c r="C101" s="77"/>
      <c r="D101" s="80"/>
      <c r="E101" s="35" t="s">
        <v>129</v>
      </c>
      <c r="F101" s="41">
        <v>19</v>
      </c>
      <c r="G101" s="41">
        <v>0</v>
      </c>
      <c r="H101" s="42">
        <v>19</v>
      </c>
      <c r="I101" s="41">
        <v>0</v>
      </c>
      <c r="J101" s="41">
        <v>0</v>
      </c>
      <c r="K101" s="41"/>
      <c r="L101" s="42">
        <f t="shared" si="40"/>
        <v>0</v>
      </c>
      <c r="M101" s="41">
        <f t="shared" si="34"/>
        <v>19</v>
      </c>
      <c r="N101" s="43">
        <f t="shared" si="36"/>
        <v>0</v>
      </c>
    </row>
    <row r="102" spans="1:14" ht="16.5" customHeight="1">
      <c r="A102" s="75"/>
      <c r="B102" s="78"/>
      <c r="C102" s="78"/>
      <c r="D102" s="81"/>
      <c r="E102" s="1" t="s">
        <v>6</v>
      </c>
      <c r="F102" s="44">
        <f>SUM(F95:F101)</f>
        <v>125</v>
      </c>
      <c r="G102" s="44">
        <f t="shared" ref="G102:H102" si="41">SUM(G95:G101)</f>
        <v>0</v>
      </c>
      <c r="H102" s="44">
        <f t="shared" si="41"/>
        <v>125</v>
      </c>
      <c r="I102" s="44">
        <f>SUM(I95:I101)</f>
        <v>0</v>
      </c>
      <c r="J102" s="44">
        <f t="shared" ref="J102:K102" si="42">SUM(J95:J101)</f>
        <v>0</v>
      </c>
      <c r="K102" s="44">
        <f t="shared" si="42"/>
        <v>0</v>
      </c>
      <c r="L102" s="44">
        <f t="shared" ref="L102:L148" si="43">SUM(I102:K102)</f>
        <v>0</v>
      </c>
      <c r="M102" s="45">
        <f t="shared" si="34"/>
        <v>125</v>
      </c>
      <c r="N102" s="46">
        <f t="shared" si="36"/>
        <v>0</v>
      </c>
    </row>
    <row r="103" spans="1:14" ht="24" customHeight="1">
      <c r="A103" s="73">
        <v>24</v>
      </c>
      <c r="B103" s="76" t="s">
        <v>22</v>
      </c>
      <c r="C103" s="76" t="s">
        <v>85</v>
      </c>
      <c r="D103" s="79" t="s">
        <v>75</v>
      </c>
      <c r="E103" s="35" t="s">
        <v>130</v>
      </c>
      <c r="F103" s="41">
        <v>20</v>
      </c>
      <c r="G103" s="41">
        <v>0</v>
      </c>
      <c r="H103" s="42">
        <v>11</v>
      </c>
      <c r="I103" s="41"/>
      <c r="J103" s="41">
        <v>0</v>
      </c>
      <c r="K103" s="41">
        <v>0</v>
      </c>
      <c r="L103" s="42">
        <f t="shared" si="43"/>
        <v>0</v>
      </c>
      <c r="M103" s="41">
        <f t="shared" si="34"/>
        <v>11</v>
      </c>
      <c r="N103" s="43">
        <f t="shared" si="36"/>
        <v>-9</v>
      </c>
    </row>
    <row r="104" spans="1:14" ht="33.75" customHeight="1">
      <c r="A104" s="74"/>
      <c r="B104" s="77"/>
      <c r="C104" s="77"/>
      <c r="D104" s="80"/>
      <c r="E104" s="35" t="s">
        <v>131</v>
      </c>
      <c r="F104" s="41">
        <v>20</v>
      </c>
      <c r="G104" s="41"/>
      <c r="H104" s="42">
        <v>13</v>
      </c>
      <c r="I104" s="41"/>
      <c r="J104" s="41"/>
      <c r="K104" s="41">
        <v>1</v>
      </c>
      <c r="L104" s="42">
        <f t="shared" si="43"/>
        <v>1</v>
      </c>
      <c r="M104" s="41">
        <f t="shared" si="34"/>
        <v>14</v>
      </c>
      <c r="N104" s="43">
        <f t="shared" si="36"/>
        <v>-7</v>
      </c>
    </row>
    <row r="105" spans="1:14" ht="16.5" customHeight="1">
      <c r="A105" s="74"/>
      <c r="B105" s="77"/>
      <c r="C105" s="77"/>
      <c r="D105" s="80"/>
      <c r="E105" s="35" t="s">
        <v>132</v>
      </c>
      <c r="F105" s="41">
        <v>20</v>
      </c>
      <c r="G105" s="41"/>
      <c r="H105" s="42">
        <v>9</v>
      </c>
      <c r="I105" s="41"/>
      <c r="J105" s="41"/>
      <c r="K105" s="41"/>
      <c r="L105" s="42">
        <f t="shared" si="43"/>
        <v>0</v>
      </c>
      <c r="M105" s="41">
        <f t="shared" si="34"/>
        <v>9</v>
      </c>
      <c r="N105" s="43">
        <f t="shared" si="36"/>
        <v>-11</v>
      </c>
    </row>
    <row r="106" spans="1:14" ht="16.5" customHeight="1">
      <c r="A106" s="74"/>
      <c r="B106" s="77"/>
      <c r="C106" s="77"/>
      <c r="D106" s="80"/>
      <c r="E106" s="35" t="s">
        <v>127</v>
      </c>
      <c r="F106" s="41">
        <v>20</v>
      </c>
      <c r="G106" s="41"/>
      <c r="H106" s="42">
        <v>13</v>
      </c>
      <c r="I106" s="41"/>
      <c r="J106" s="41"/>
      <c r="K106" s="41"/>
      <c r="L106" s="42">
        <f t="shared" si="43"/>
        <v>0</v>
      </c>
      <c r="M106" s="41">
        <f t="shared" si="34"/>
        <v>13</v>
      </c>
      <c r="N106" s="43">
        <f t="shared" si="36"/>
        <v>-7</v>
      </c>
    </row>
    <row r="107" spans="1:14" ht="25.5" customHeight="1">
      <c r="A107" s="74"/>
      <c r="B107" s="77"/>
      <c r="C107" s="77"/>
      <c r="D107" s="80"/>
      <c r="E107" s="35" t="s">
        <v>133</v>
      </c>
      <c r="F107" s="41">
        <v>20</v>
      </c>
      <c r="G107" s="41"/>
      <c r="H107" s="42">
        <v>18</v>
      </c>
      <c r="I107" s="41"/>
      <c r="J107" s="41"/>
      <c r="K107" s="41"/>
      <c r="L107" s="42">
        <f t="shared" si="43"/>
        <v>0</v>
      </c>
      <c r="M107" s="41">
        <f t="shared" si="34"/>
        <v>18</v>
      </c>
      <c r="N107" s="43">
        <f t="shared" si="36"/>
        <v>-2</v>
      </c>
    </row>
    <row r="108" spans="1:14" ht="16.5" customHeight="1">
      <c r="A108" s="74"/>
      <c r="B108" s="77"/>
      <c r="C108" s="77"/>
      <c r="D108" s="80"/>
      <c r="E108" s="35" t="s">
        <v>134</v>
      </c>
      <c r="F108" s="41">
        <v>40</v>
      </c>
      <c r="G108" s="41"/>
      <c r="H108" s="42">
        <v>36</v>
      </c>
      <c r="I108" s="41"/>
      <c r="J108" s="41">
        <v>0</v>
      </c>
      <c r="K108" s="41">
        <v>2</v>
      </c>
      <c r="L108" s="42">
        <f t="shared" si="43"/>
        <v>2</v>
      </c>
      <c r="M108" s="41">
        <f t="shared" si="34"/>
        <v>38</v>
      </c>
      <c r="N108" s="43">
        <f t="shared" si="36"/>
        <v>-4</v>
      </c>
    </row>
    <row r="109" spans="1:14" ht="16.5" customHeight="1">
      <c r="A109" s="75"/>
      <c r="B109" s="78"/>
      <c r="C109" s="78"/>
      <c r="D109" s="81"/>
      <c r="E109" s="1" t="s">
        <v>6</v>
      </c>
      <c r="F109" s="44">
        <f>SUM(F103:F108)</f>
        <v>140</v>
      </c>
      <c r="G109" s="44">
        <f t="shared" ref="G109:H109" si="44">SUM(G103:G108)</f>
        <v>0</v>
      </c>
      <c r="H109" s="44">
        <f t="shared" si="44"/>
        <v>100</v>
      </c>
      <c r="I109" s="44">
        <f>SUM(I103:I108)</f>
        <v>0</v>
      </c>
      <c r="J109" s="44">
        <f t="shared" ref="J109:K109" si="45">SUM(J103:J108)</f>
        <v>0</v>
      </c>
      <c r="K109" s="44">
        <f t="shared" si="45"/>
        <v>3</v>
      </c>
      <c r="L109" s="44">
        <f t="shared" si="43"/>
        <v>3</v>
      </c>
      <c r="M109" s="45">
        <f t="shared" si="34"/>
        <v>103</v>
      </c>
      <c r="N109" s="46">
        <f t="shared" si="36"/>
        <v>-40</v>
      </c>
    </row>
    <row r="110" spans="1:14" ht="31.2">
      <c r="A110" s="73">
        <v>25</v>
      </c>
      <c r="B110" s="76" t="s">
        <v>135</v>
      </c>
      <c r="C110" s="76" t="s">
        <v>86</v>
      </c>
      <c r="D110" s="79" t="s">
        <v>39</v>
      </c>
      <c r="E110" s="32" t="s">
        <v>136</v>
      </c>
      <c r="F110" s="41">
        <v>36</v>
      </c>
      <c r="G110" s="41">
        <v>0</v>
      </c>
      <c r="H110" s="42">
        <v>36</v>
      </c>
      <c r="I110" s="41"/>
      <c r="J110" s="41">
        <v>0</v>
      </c>
      <c r="K110" s="41">
        <v>0</v>
      </c>
      <c r="L110" s="42">
        <f t="shared" si="43"/>
        <v>0</v>
      </c>
      <c r="M110" s="41">
        <f t="shared" si="34"/>
        <v>36</v>
      </c>
      <c r="N110" s="43">
        <f t="shared" si="36"/>
        <v>0</v>
      </c>
    </row>
    <row r="111" spans="1:14" ht="31.2">
      <c r="A111" s="74"/>
      <c r="B111" s="77"/>
      <c r="C111" s="77"/>
      <c r="D111" s="80"/>
      <c r="E111" s="32" t="s">
        <v>49</v>
      </c>
      <c r="F111" s="41">
        <v>54</v>
      </c>
      <c r="G111" s="41">
        <v>0</v>
      </c>
      <c r="H111" s="42">
        <v>54</v>
      </c>
      <c r="I111" s="41">
        <v>0</v>
      </c>
      <c r="J111" s="41"/>
      <c r="K111" s="41">
        <v>1</v>
      </c>
      <c r="L111" s="42">
        <f t="shared" si="43"/>
        <v>1</v>
      </c>
      <c r="M111" s="41">
        <f t="shared" si="34"/>
        <v>55</v>
      </c>
      <c r="N111" s="43">
        <f t="shared" si="36"/>
        <v>0</v>
      </c>
    </row>
    <row r="112" spans="1:14" ht="31.2">
      <c r="A112" s="74"/>
      <c r="B112" s="77"/>
      <c r="C112" s="77"/>
      <c r="D112" s="80"/>
      <c r="E112" s="32" t="s">
        <v>137</v>
      </c>
      <c r="F112" s="41">
        <v>18</v>
      </c>
      <c r="G112" s="41"/>
      <c r="H112" s="42">
        <v>18</v>
      </c>
      <c r="I112" s="41"/>
      <c r="J112" s="41"/>
      <c r="K112" s="41"/>
      <c r="L112" s="42">
        <f t="shared" si="43"/>
        <v>0</v>
      </c>
      <c r="M112" s="41">
        <f t="shared" si="34"/>
        <v>18</v>
      </c>
      <c r="N112" s="43">
        <f t="shared" si="36"/>
        <v>0</v>
      </c>
    </row>
    <row r="113" spans="1:14" ht="16.5" customHeight="1">
      <c r="A113" s="74"/>
      <c r="B113" s="77"/>
      <c r="C113" s="77"/>
      <c r="D113" s="80"/>
      <c r="E113" s="32" t="s">
        <v>92</v>
      </c>
      <c r="F113" s="41">
        <v>36</v>
      </c>
      <c r="G113" s="41">
        <v>0</v>
      </c>
      <c r="H113" s="42">
        <v>36</v>
      </c>
      <c r="I113" s="41">
        <v>0</v>
      </c>
      <c r="J113" s="41">
        <v>0</v>
      </c>
      <c r="K113" s="41"/>
      <c r="L113" s="42">
        <f t="shared" si="43"/>
        <v>0</v>
      </c>
      <c r="M113" s="41">
        <f t="shared" si="34"/>
        <v>36</v>
      </c>
      <c r="N113" s="43">
        <f t="shared" si="36"/>
        <v>0</v>
      </c>
    </row>
    <row r="114" spans="1:14" ht="16.5" customHeight="1">
      <c r="A114" s="75"/>
      <c r="B114" s="78"/>
      <c r="C114" s="78"/>
      <c r="D114" s="81"/>
      <c r="E114" s="1" t="s">
        <v>6</v>
      </c>
      <c r="F114" s="44">
        <f>SUM(F110:F113)</f>
        <v>144</v>
      </c>
      <c r="G114" s="44">
        <f t="shared" ref="G114:H114" si="46">SUM(G110:G113)</f>
        <v>0</v>
      </c>
      <c r="H114" s="44">
        <f t="shared" si="46"/>
        <v>144</v>
      </c>
      <c r="I114" s="44">
        <f>SUM(I110:I113)</f>
        <v>0</v>
      </c>
      <c r="J114" s="44">
        <f>SUM(J110:J113)</f>
        <v>0</v>
      </c>
      <c r="K114" s="44">
        <f>SUM(K110:K113)</f>
        <v>1</v>
      </c>
      <c r="L114" s="44">
        <f t="shared" si="43"/>
        <v>1</v>
      </c>
      <c r="M114" s="45">
        <f t="shared" ref="M114:M145" si="47">H114+L114</f>
        <v>145</v>
      </c>
      <c r="N114" s="46">
        <f t="shared" si="36"/>
        <v>0</v>
      </c>
    </row>
    <row r="115" spans="1:14" ht="16.5" customHeight="1">
      <c r="A115" s="73">
        <v>26</v>
      </c>
      <c r="B115" s="76" t="s">
        <v>22</v>
      </c>
      <c r="C115" s="76" t="s">
        <v>87</v>
      </c>
      <c r="D115" s="79" t="s">
        <v>39</v>
      </c>
      <c r="E115" s="32" t="s">
        <v>157</v>
      </c>
      <c r="F115" s="41">
        <v>33</v>
      </c>
      <c r="G115" s="41">
        <v>0</v>
      </c>
      <c r="H115" s="42">
        <v>33</v>
      </c>
      <c r="I115" s="41"/>
      <c r="J115" s="41">
        <v>1</v>
      </c>
      <c r="K115" s="41">
        <v>0</v>
      </c>
      <c r="L115" s="42">
        <f t="shared" si="43"/>
        <v>1</v>
      </c>
      <c r="M115" s="41">
        <f t="shared" si="47"/>
        <v>34</v>
      </c>
      <c r="N115" s="43">
        <f t="shared" si="36"/>
        <v>0</v>
      </c>
    </row>
    <row r="116" spans="1:14" ht="31.2">
      <c r="A116" s="74"/>
      <c r="B116" s="77"/>
      <c r="C116" s="77"/>
      <c r="D116" s="80"/>
      <c r="E116" s="32" t="s">
        <v>158</v>
      </c>
      <c r="F116" s="41">
        <v>33</v>
      </c>
      <c r="G116" s="41">
        <v>0</v>
      </c>
      <c r="H116" s="42">
        <v>33</v>
      </c>
      <c r="I116" s="41">
        <v>0</v>
      </c>
      <c r="J116" s="41"/>
      <c r="K116" s="41">
        <v>1</v>
      </c>
      <c r="L116" s="42">
        <f t="shared" si="43"/>
        <v>1</v>
      </c>
      <c r="M116" s="41">
        <f t="shared" si="47"/>
        <v>34</v>
      </c>
      <c r="N116" s="43">
        <f t="shared" si="36"/>
        <v>0</v>
      </c>
    </row>
    <row r="117" spans="1:14" ht="31.2">
      <c r="A117" s="74"/>
      <c r="B117" s="77"/>
      <c r="C117" s="77"/>
      <c r="D117" s="80"/>
      <c r="E117" s="32" t="s">
        <v>116</v>
      </c>
      <c r="F117" s="41">
        <v>33</v>
      </c>
      <c r="G117" s="41"/>
      <c r="H117" s="42">
        <v>33</v>
      </c>
      <c r="I117" s="41"/>
      <c r="J117" s="41"/>
      <c r="K117" s="41"/>
      <c r="L117" s="42">
        <f t="shared" si="43"/>
        <v>0</v>
      </c>
      <c r="M117" s="41">
        <f t="shared" si="47"/>
        <v>33</v>
      </c>
      <c r="N117" s="43">
        <f t="shared" ref="N117:N148" si="48">H117-F117</f>
        <v>0</v>
      </c>
    </row>
    <row r="118" spans="1:14" ht="31.2">
      <c r="A118" s="74"/>
      <c r="B118" s="77"/>
      <c r="C118" s="77"/>
      <c r="D118" s="80"/>
      <c r="E118" s="32" t="s">
        <v>150</v>
      </c>
      <c r="F118" s="41">
        <v>33</v>
      </c>
      <c r="G118" s="41"/>
      <c r="H118" s="42">
        <v>33</v>
      </c>
      <c r="I118" s="41"/>
      <c r="J118" s="41"/>
      <c r="K118" s="41">
        <v>1</v>
      </c>
      <c r="L118" s="42">
        <f t="shared" si="43"/>
        <v>1</v>
      </c>
      <c r="M118" s="41">
        <f t="shared" si="47"/>
        <v>34</v>
      </c>
      <c r="N118" s="43">
        <f t="shared" si="48"/>
        <v>0</v>
      </c>
    </row>
    <row r="119" spans="1:14" ht="16.5" customHeight="1">
      <c r="A119" s="74"/>
      <c r="B119" s="77"/>
      <c r="C119" s="77"/>
      <c r="D119" s="80"/>
      <c r="E119" s="32" t="s">
        <v>111</v>
      </c>
      <c r="F119" s="41">
        <v>33</v>
      </c>
      <c r="G119" s="41">
        <v>0</v>
      </c>
      <c r="H119" s="42">
        <v>33</v>
      </c>
      <c r="I119" s="41">
        <v>0</v>
      </c>
      <c r="J119" s="41">
        <v>0</v>
      </c>
      <c r="K119" s="41">
        <v>2</v>
      </c>
      <c r="L119" s="42">
        <f t="shared" si="43"/>
        <v>2</v>
      </c>
      <c r="M119" s="41">
        <f t="shared" si="47"/>
        <v>35</v>
      </c>
      <c r="N119" s="43">
        <f t="shared" si="48"/>
        <v>0</v>
      </c>
    </row>
    <row r="120" spans="1:14" ht="16.5" customHeight="1">
      <c r="A120" s="75"/>
      <c r="B120" s="78"/>
      <c r="C120" s="78"/>
      <c r="D120" s="81"/>
      <c r="E120" s="1" t="s">
        <v>6</v>
      </c>
      <c r="F120" s="44">
        <f>SUM(F115:F119)</f>
        <v>165</v>
      </c>
      <c r="G120" s="44">
        <f t="shared" ref="G120:H120" si="49">SUM(G115:G119)</f>
        <v>0</v>
      </c>
      <c r="H120" s="44">
        <f t="shared" si="49"/>
        <v>165</v>
      </c>
      <c r="I120" s="44">
        <f>SUM(I115:I119)</f>
        <v>0</v>
      </c>
      <c r="J120" s="44">
        <f t="shared" ref="J120:K120" si="50">SUM(J115:J119)</f>
        <v>1</v>
      </c>
      <c r="K120" s="44">
        <f t="shared" si="50"/>
        <v>4</v>
      </c>
      <c r="L120" s="44">
        <f t="shared" si="43"/>
        <v>5</v>
      </c>
      <c r="M120" s="45">
        <f t="shared" si="47"/>
        <v>170</v>
      </c>
      <c r="N120" s="46">
        <f t="shared" si="48"/>
        <v>0</v>
      </c>
    </row>
    <row r="121" spans="1:14" ht="31.2">
      <c r="A121" s="73">
        <v>27</v>
      </c>
      <c r="B121" s="76" t="s">
        <v>22</v>
      </c>
      <c r="C121" s="76" t="s">
        <v>88</v>
      </c>
      <c r="D121" s="79" t="s">
        <v>39</v>
      </c>
      <c r="E121" s="32" t="s">
        <v>89</v>
      </c>
      <c r="F121" s="41">
        <v>40</v>
      </c>
      <c r="G121" s="41">
        <v>0</v>
      </c>
      <c r="H121" s="42">
        <v>33</v>
      </c>
      <c r="I121" s="41"/>
      <c r="J121" s="41">
        <v>0</v>
      </c>
      <c r="K121" s="41">
        <v>0</v>
      </c>
      <c r="L121" s="42">
        <f t="shared" si="43"/>
        <v>0</v>
      </c>
      <c r="M121" s="41">
        <f t="shared" si="47"/>
        <v>33</v>
      </c>
      <c r="N121" s="43">
        <f t="shared" si="48"/>
        <v>-7</v>
      </c>
    </row>
    <row r="122" spans="1:14" ht="16.5" customHeight="1">
      <c r="A122" s="74"/>
      <c r="B122" s="77"/>
      <c r="C122" s="77"/>
      <c r="D122" s="80"/>
      <c r="E122" s="32" t="s">
        <v>90</v>
      </c>
      <c r="F122" s="41">
        <v>20</v>
      </c>
      <c r="G122" s="41"/>
      <c r="H122" s="42">
        <v>10</v>
      </c>
      <c r="I122" s="41"/>
      <c r="J122" s="41"/>
      <c r="K122" s="41"/>
      <c r="L122" s="42">
        <f t="shared" si="43"/>
        <v>0</v>
      </c>
      <c r="M122" s="41">
        <f t="shared" si="47"/>
        <v>10</v>
      </c>
      <c r="N122" s="43">
        <f t="shared" si="48"/>
        <v>-10</v>
      </c>
    </row>
    <row r="123" spans="1:14" ht="16.5" customHeight="1">
      <c r="A123" s="74"/>
      <c r="B123" s="77"/>
      <c r="C123" s="77"/>
      <c r="D123" s="80"/>
      <c r="E123" s="32" t="s">
        <v>91</v>
      </c>
      <c r="F123" s="41">
        <v>20</v>
      </c>
      <c r="G123" s="41">
        <v>0</v>
      </c>
      <c r="H123" s="42">
        <v>12</v>
      </c>
      <c r="I123" s="41">
        <v>0</v>
      </c>
      <c r="J123" s="41"/>
      <c r="K123" s="41">
        <v>0</v>
      </c>
      <c r="L123" s="42">
        <f t="shared" si="43"/>
        <v>0</v>
      </c>
      <c r="M123" s="41">
        <f t="shared" si="47"/>
        <v>12</v>
      </c>
      <c r="N123" s="43">
        <f t="shared" si="48"/>
        <v>-8</v>
      </c>
    </row>
    <row r="124" spans="1:14" ht="16.5" customHeight="1">
      <c r="A124" s="74"/>
      <c r="B124" s="77"/>
      <c r="C124" s="77"/>
      <c r="D124" s="80"/>
      <c r="E124" s="32" t="s">
        <v>92</v>
      </c>
      <c r="F124" s="41">
        <v>20</v>
      </c>
      <c r="G124" s="41">
        <v>0</v>
      </c>
      <c r="H124" s="42">
        <v>17</v>
      </c>
      <c r="I124" s="41">
        <v>0</v>
      </c>
      <c r="J124" s="41">
        <v>0</v>
      </c>
      <c r="K124" s="41"/>
      <c r="L124" s="42">
        <f t="shared" si="43"/>
        <v>0</v>
      </c>
      <c r="M124" s="41">
        <f t="shared" si="47"/>
        <v>17</v>
      </c>
      <c r="N124" s="43">
        <f t="shared" si="48"/>
        <v>-3</v>
      </c>
    </row>
    <row r="125" spans="1:14" ht="16.5" customHeight="1">
      <c r="A125" s="75"/>
      <c r="B125" s="78"/>
      <c r="C125" s="78"/>
      <c r="D125" s="81"/>
      <c r="E125" s="1" t="s">
        <v>6</v>
      </c>
      <c r="F125" s="44">
        <f>SUM(F121:F124)</f>
        <v>100</v>
      </c>
      <c r="G125" s="44">
        <f t="shared" ref="G125:H125" si="51">SUM(G121:G124)</f>
        <v>0</v>
      </c>
      <c r="H125" s="44">
        <f t="shared" si="51"/>
        <v>72</v>
      </c>
      <c r="I125" s="44">
        <f>SUM(I121:I124)</f>
        <v>0</v>
      </c>
      <c r="J125" s="44">
        <f t="shared" ref="J125:K125" si="52">SUM(J121:J124)</f>
        <v>0</v>
      </c>
      <c r="K125" s="44">
        <f t="shared" si="52"/>
        <v>0</v>
      </c>
      <c r="L125" s="44">
        <f t="shared" si="43"/>
        <v>0</v>
      </c>
      <c r="M125" s="45">
        <f t="shared" si="47"/>
        <v>72</v>
      </c>
      <c r="N125" s="46">
        <f t="shared" si="48"/>
        <v>-28</v>
      </c>
    </row>
    <row r="126" spans="1:14" ht="46.8">
      <c r="A126" s="73">
        <v>28</v>
      </c>
      <c r="B126" s="76" t="s">
        <v>22</v>
      </c>
      <c r="C126" s="76" t="s">
        <v>93</v>
      </c>
      <c r="D126" s="79" t="s">
        <v>39</v>
      </c>
      <c r="E126" s="32" t="s">
        <v>94</v>
      </c>
      <c r="F126" s="41">
        <v>34</v>
      </c>
      <c r="G126" s="41">
        <v>0</v>
      </c>
      <c r="H126" s="42">
        <v>15</v>
      </c>
      <c r="I126" s="41"/>
      <c r="J126" s="41">
        <v>0</v>
      </c>
      <c r="K126" s="41">
        <v>1</v>
      </c>
      <c r="L126" s="42">
        <f t="shared" si="43"/>
        <v>1</v>
      </c>
      <c r="M126" s="41">
        <f t="shared" si="47"/>
        <v>16</v>
      </c>
      <c r="N126" s="43">
        <f t="shared" si="48"/>
        <v>-19</v>
      </c>
    </row>
    <row r="127" spans="1:14" ht="31.2">
      <c r="A127" s="74"/>
      <c r="B127" s="77"/>
      <c r="C127" s="77"/>
      <c r="D127" s="80"/>
      <c r="E127" s="32" t="s">
        <v>95</v>
      </c>
      <c r="F127" s="41">
        <v>18</v>
      </c>
      <c r="G127" s="41">
        <v>0</v>
      </c>
      <c r="H127" s="42">
        <v>13</v>
      </c>
      <c r="I127" s="41">
        <v>0</v>
      </c>
      <c r="J127" s="41"/>
      <c r="K127" s="41">
        <v>1</v>
      </c>
      <c r="L127" s="42">
        <f t="shared" si="43"/>
        <v>1</v>
      </c>
      <c r="M127" s="41">
        <f t="shared" si="47"/>
        <v>14</v>
      </c>
      <c r="N127" s="43">
        <f t="shared" si="48"/>
        <v>-5</v>
      </c>
    </row>
    <row r="128" spans="1:14" ht="16.5" customHeight="1">
      <c r="A128" s="74"/>
      <c r="B128" s="77"/>
      <c r="C128" s="77"/>
      <c r="D128" s="80"/>
      <c r="E128" s="32" t="s">
        <v>96</v>
      </c>
      <c r="F128" s="41">
        <v>18</v>
      </c>
      <c r="G128" s="41">
        <v>0</v>
      </c>
      <c r="H128" s="42">
        <v>8</v>
      </c>
      <c r="I128" s="41">
        <v>0</v>
      </c>
      <c r="J128" s="41">
        <v>0</v>
      </c>
      <c r="K128" s="41"/>
      <c r="L128" s="42">
        <f t="shared" si="43"/>
        <v>0</v>
      </c>
      <c r="M128" s="41">
        <f t="shared" si="47"/>
        <v>8</v>
      </c>
      <c r="N128" s="43">
        <f t="shared" si="48"/>
        <v>-10</v>
      </c>
    </row>
    <row r="129" spans="1:14" ht="16.5" customHeight="1">
      <c r="A129" s="75"/>
      <c r="B129" s="78"/>
      <c r="C129" s="78"/>
      <c r="D129" s="81"/>
      <c r="E129" s="1" t="s">
        <v>6</v>
      </c>
      <c r="F129" s="44">
        <f>SUM(F126:F128)</f>
        <v>70</v>
      </c>
      <c r="G129" s="44">
        <f t="shared" ref="G129:H129" si="53">SUM(G126:G128)</f>
        <v>0</v>
      </c>
      <c r="H129" s="44">
        <f t="shared" si="53"/>
        <v>36</v>
      </c>
      <c r="I129" s="44">
        <f>SUM(I126:I128)</f>
        <v>0</v>
      </c>
      <c r="J129" s="44">
        <f t="shared" ref="J129:K129" si="54">SUM(J126:J128)</f>
        <v>0</v>
      </c>
      <c r="K129" s="44">
        <f t="shared" si="54"/>
        <v>2</v>
      </c>
      <c r="L129" s="44">
        <f t="shared" si="43"/>
        <v>2</v>
      </c>
      <c r="M129" s="45">
        <f t="shared" si="47"/>
        <v>38</v>
      </c>
      <c r="N129" s="46">
        <f t="shared" si="48"/>
        <v>-34</v>
      </c>
    </row>
    <row r="130" spans="1:14" ht="16.5" customHeight="1">
      <c r="A130" s="73">
        <v>29</v>
      </c>
      <c r="B130" s="76" t="s">
        <v>22</v>
      </c>
      <c r="C130" s="76" t="s">
        <v>97</v>
      </c>
      <c r="D130" s="79" t="s">
        <v>39</v>
      </c>
      <c r="E130" s="32" t="s">
        <v>98</v>
      </c>
      <c r="F130" s="41">
        <v>31</v>
      </c>
      <c r="G130" s="41">
        <v>0</v>
      </c>
      <c r="H130" s="42">
        <v>15</v>
      </c>
      <c r="I130" s="41"/>
      <c r="J130" s="41">
        <v>0</v>
      </c>
      <c r="K130" s="41">
        <v>0</v>
      </c>
      <c r="L130" s="42">
        <f t="shared" si="43"/>
        <v>0</v>
      </c>
      <c r="M130" s="41">
        <f t="shared" si="47"/>
        <v>15</v>
      </c>
      <c r="N130" s="43">
        <f t="shared" si="48"/>
        <v>-16</v>
      </c>
    </row>
    <row r="131" spans="1:14" ht="31.2">
      <c r="A131" s="74"/>
      <c r="B131" s="77"/>
      <c r="C131" s="77"/>
      <c r="D131" s="80"/>
      <c r="E131" s="32" t="s">
        <v>99</v>
      </c>
      <c r="F131" s="41">
        <v>31</v>
      </c>
      <c r="G131" s="41">
        <v>0</v>
      </c>
      <c r="H131" s="42">
        <v>15</v>
      </c>
      <c r="I131" s="41">
        <v>0</v>
      </c>
      <c r="J131" s="41"/>
      <c r="K131" s="41">
        <v>0</v>
      </c>
      <c r="L131" s="42">
        <f t="shared" si="43"/>
        <v>0</v>
      </c>
      <c r="M131" s="41">
        <f t="shared" si="47"/>
        <v>15</v>
      </c>
      <c r="N131" s="43">
        <f t="shared" si="48"/>
        <v>-16</v>
      </c>
    </row>
    <row r="132" spans="1:14" ht="16.5" customHeight="1">
      <c r="A132" s="74"/>
      <c r="B132" s="77"/>
      <c r="C132" s="77"/>
      <c r="D132" s="80"/>
      <c r="E132" s="32" t="s">
        <v>100</v>
      </c>
      <c r="F132" s="41">
        <v>31</v>
      </c>
      <c r="G132" s="41"/>
      <c r="H132" s="42">
        <v>7</v>
      </c>
      <c r="I132" s="41"/>
      <c r="J132" s="41"/>
      <c r="K132" s="41"/>
      <c r="L132" s="42">
        <f t="shared" si="43"/>
        <v>0</v>
      </c>
      <c r="M132" s="41">
        <f t="shared" si="47"/>
        <v>7</v>
      </c>
      <c r="N132" s="43">
        <f t="shared" si="48"/>
        <v>-24</v>
      </c>
    </row>
    <row r="133" spans="1:14" ht="31.2">
      <c r="A133" s="74"/>
      <c r="B133" s="77"/>
      <c r="C133" s="77"/>
      <c r="D133" s="80"/>
      <c r="E133" s="32" t="s">
        <v>101</v>
      </c>
      <c r="F133" s="41">
        <v>31</v>
      </c>
      <c r="G133" s="41"/>
      <c r="H133" s="42">
        <v>31</v>
      </c>
      <c r="I133" s="41">
        <v>1</v>
      </c>
      <c r="J133" s="41"/>
      <c r="K133" s="41"/>
      <c r="L133" s="42">
        <f t="shared" si="43"/>
        <v>1</v>
      </c>
      <c r="M133" s="41">
        <f t="shared" si="47"/>
        <v>32</v>
      </c>
      <c r="N133" s="43">
        <f t="shared" si="48"/>
        <v>0</v>
      </c>
    </row>
    <row r="134" spans="1:14" ht="16.5" customHeight="1">
      <c r="A134" s="74"/>
      <c r="B134" s="77"/>
      <c r="C134" s="77"/>
      <c r="D134" s="80"/>
      <c r="E134" s="32" t="s">
        <v>102</v>
      </c>
      <c r="F134" s="41">
        <v>31</v>
      </c>
      <c r="G134" s="41">
        <v>0</v>
      </c>
      <c r="H134" s="42">
        <v>31</v>
      </c>
      <c r="I134" s="41">
        <v>0</v>
      </c>
      <c r="J134" s="41">
        <v>0</v>
      </c>
      <c r="K134" s="41"/>
      <c r="L134" s="42">
        <f t="shared" si="43"/>
        <v>0</v>
      </c>
      <c r="M134" s="41">
        <f t="shared" si="47"/>
        <v>31</v>
      </c>
      <c r="N134" s="43">
        <f t="shared" si="48"/>
        <v>0</v>
      </c>
    </row>
    <row r="135" spans="1:14" ht="16.5" customHeight="1">
      <c r="A135" s="75"/>
      <c r="B135" s="78"/>
      <c r="C135" s="78"/>
      <c r="D135" s="81"/>
      <c r="E135" s="1" t="s">
        <v>6</v>
      </c>
      <c r="F135" s="44">
        <f>SUM(F130:F134)</f>
        <v>155</v>
      </c>
      <c r="G135" s="44">
        <f t="shared" ref="G135:H135" si="55">SUM(G130:G134)</f>
        <v>0</v>
      </c>
      <c r="H135" s="44">
        <f t="shared" si="55"/>
        <v>99</v>
      </c>
      <c r="I135" s="44">
        <f>SUM(I130:I134)</f>
        <v>1</v>
      </c>
      <c r="J135" s="44">
        <f t="shared" ref="J135:K135" si="56">SUM(J130:J134)</f>
        <v>0</v>
      </c>
      <c r="K135" s="44">
        <f t="shared" si="56"/>
        <v>0</v>
      </c>
      <c r="L135" s="44">
        <f t="shared" si="43"/>
        <v>1</v>
      </c>
      <c r="M135" s="45">
        <f t="shared" si="47"/>
        <v>100</v>
      </c>
      <c r="N135" s="46">
        <f t="shared" si="48"/>
        <v>-56</v>
      </c>
    </row>
    <row r="136" spans="1:14" ht="16.5" customHeight="1">
      <c r="A136" s="73">
        <v>30</v>
      </c>
      <c r="B136" s="76" t="s">
        <v>22</v>
      </c>
      <c r="C136" s="76" t="s">
        <v>103</v>
      </c>
      <c r="D136" s="79" t="s">
        <v>62</v>
      </c>
      <c r="E136" s="32" t="s">
        <v>92</v>
      </c>
      <c r="F136" s="41">
        <v>20</v>
      </c>
      <c r="G136" s="41">
        <v>0</v>
      </c>
      <c r="H136" s="42">
        <v>10</v>
      </c>
      <c r="I136" s="41">
        <v>0</v>
      </c>
      <c r="J136" s="41">
        <v>0</v>
      </c>
      <c r="K136" s="41">
        <v>0</v>
      </c>
      <c r="L136" s="42">
        <f t="shared" si="43"/>
        <v>0</v>
      </c>
      <c r="M136" s="41">
        <f t="shared" si="47"/>
        <v>10</v>
      </c>
      <c r="N136" s="43">
        <f t="shared" si="48"/>
        <v>-10</v>
      </c>
    </row>
    <row r="137" spans="1:14" ht="16.5" customHeight="1">
      <c r="A137" s="75"/>
      <c r="B137" s="78"/>
      <c r="C137" s="78"/>
      <c r="D137" s="81"/>
      <c r="E137" s="1" t="s">
        <v>6</v>
      </c>
      <c r="F137" s="44">
        <f t="shared" ref="F137:K137" si="57">SUM(F136:F136)</f>
        <v>20</v>
      </c>
      <c r="G137" s="44">
        <f t="shared" si="57"/>
        <v>0</v>
      </c>
      <c r="H137" s="44">
        <f t="shared" si="57"/>
        <v>10</v>
      </c>
      <c r="I137" s="44">
        <f t="shared" si="57"/>
        <v>0</v>
      </c>
      <c r="J137" s="44">
        <f t="shared" si="57"/>
        <v>0</v>
      </c>
      <c r="K137" s="44">
        <f t="shared" si="57"/>
        <v>0</v>
      </c>
      <c r="L137" s="44">
        <f t="shared" si="43"/>
        <v>0</v>
      </c>
      <c r="M137" s="45">
        <f t="shared" si="47"/>
        <v>10</v>
      </c>
      <c r="N137" s="46">
        <f t="shared" si="48"/>
        <v>-10</v>
      </c>
    </row>
    <row r="138" spans="1:14" ht="31.2">
      <c r="A138" s="73">
        <v>31</v>
      </c>
      <c r="B138" s="76" t="s">
        <v>22</v>
      </c>
      <c r="C138" s="76" t="s">
        <v>104</v>
      </c>
      <c r="D138" s="79" t="s">
        <v>39</v>
      </c>
      <c r="E138" s="32" t="s">
        <v>153</v>
      </c>
      <c r="F138" s="41">
        <v>18</v>
      </c>
      <c r="G138" s="41">
        <v>0</v>
      </c>
      <c r="H138" s="42">
        <v>5</v>
      </c>
      <c r="I138" s="41">
        <v>0</v>
      </c>
      <c r="J138" s="41">
        <v>0</v>
      </c>
      <c r="K138" s="41">
        <v>0</v>
      </c>
      <c r="L138" s="42">
        <f t="shared" si="43"/>
        <v>0</v>
      </c>
      <c r="M138" s="41">
        <f t="shared" si="47"/>
        <v>5</v>
      </c>
      <c r="N138" s="43">
        <f t="shared" si="48"/>
        <v>-13</v>
      </c>
    </row>
    <row r="139" spans="1:14" ht="31.2">
      <c r="A139" s="74"/>
      <c r="B139" s="77"/>
      <c r="C139" s="77"/>
      <c r="D139" s="80"/>
      <c r="E139" s="32" t="s">
        <v>154</v>
      </c>
      <c r="F139" s="41">
        <v>36</v>
      </c>
      <c r="G139" s="41">
        <v>0</v>
      </c>
      <c r="H139" s="42">
        <v>32</v>
      </c>
      <c r="I139" s="41">
        <v>0</v>
      </c>
      <c r="J139" s="41">
        <v>0</v>
      </c>
      <c r="K139" s="41">
        <v>0</v>
      </c>
      <c r="L139" s="42">
        <f t="shared" si="43"/>
        <v>0</v>
      </c>
      <c r="M139" s="41">
        <f t="shared" si="47"/>
        <v>32</v>
      </c>
      <c r="N139" s="43">
        <f t="shared" si="48"/>
        <v>-4</v>
      </c>
    </row>
    <row r="140" spans="1:14" ht="31.2">
      <c r="A140" s="74"/>
      <c r="B140" s="77"/>
      <c r="C140" s="77"/>
      <c r="D140" s="80"/>
      <c r="E140" s="32" t="s">
        <v>114</v>
      </c>
      <c r="F140" s="41">
        <v>36</v>
      </c>
      <c r="G140" s="41"/>
      <c r="H140" s="42">
        <v>24</v>
      </c>
      <c r="I140" s="41"/>
      <c r="J140" s="41"/>
      <c r="K140" s="41"/>
      <c r="L140" s="42">
        <f t="shared" si="43"/>
        <v>0</v>
      </c>
      <c r="M140" s="41">
        <f t="shared" si="47"/>
        <v>24</v>
      </c>
      <c r="N140" s="43">
        <f t="shared" si="48"/>
        <v>-12</v>
      </c>
    </row>
    <row r="141" spans="1:14" ht="46.8">
      <c r="A141" s="74"/>
      <c r="B141" s="77"/>
      <c r="C141" s="77"/>
      <c r="D141" s="80"/>
      <c r="E141" s="32" t="s">
        <v>155</v>
      </c>
      <c r="F141" s="41">
        <v>36</v>
      </c>
      <c r="G141" s="41"/>
      <c r="H141" s="42">
        <v>19</v>
      </c>
      <c r="I141" s="41"/>
      <c r="J141" s="41"/>
      <c r="K141" s="41"/>
      <c r="L141" s="42">
        <f t="shared" si="43"/>
        <v>0</v>
      </c>
      <c r="M141" s="41">
        <f t="shared" si="47"/>
        <v>19</v>
      </c>
      <c r="N141" s="43">
        <f t="shared" si="48"/>
        <v>-17</v>
      </c>
    </row>
    <row r="142" spans="1:14" ht="46.8">
      <c r="A142" s="74"/>
      <c r="B142" s="77"/>
      <c r="C142" s="77"/>
      <c r="D142" s="80"/>
      <c r="E142" s="32" t="s">
        <v>156</v>
      </c>
      <c r="F142" s="41">
        <v>36</v>
      </c>
      <c r="G142" s="41">
        <v>0</v>
      </c>
      <c r="H142" s="42">
        <v>17</v>
      </c>
      <c r="I142" s="41">
        <v>0</v>
      </c>
      <c r="J142" s="41">
        <v>0</v>
      </c>
      <c r="K142" s="41">
        <v>0</v>
      </c>
      <c r="L142" s="42">
        <f t="shared" si="43"/>
        <v>0</v>
      </c>
      <c r="M142" s="41">
        <f t="shared" si="47"/>
        <v>17</v>
      </c>
      <c r="N142" s="43">
        <f t="shared" si="48"/>
        <v>-19</v>
      </c>
    </row>
    <row r="143" spans="1:14" ht="16.5" customHeight="1">
      <c r="A143" s="75"/>
      <c r="B143" s="78"/>
      <c r="C143" s="78"/>
      <c r="D143" s="81"/>
      <c r="E143" s="1" t="s">
        <v>6</v>
      </c>
      <c r="F143" s="44">
        <f>SUM(F138:F142)</f>
        <v>162</v>
      </c>
      <c r="G143" s="44">
        <f t="shared" ref="G143:H143" si="58">SUM(G138:G142)</f>
        <v>0</v>
      </c>
      <c r="H143" s="44">
        <f t="shared" si="58"/>
        <v>97</v>
      </c>
      <c r="I143" s="44">
        <f>SUM(I138:I142)</f>
        <v>0</v>
      </c>
      <c r="J143" s="44">
        <f t="shared" ref="J143:K143" si="59">SUM(J138:J142)</f>
        <v>0</v>
      </c>
      <c r="K143" s="44">
        <f t="shared" si="59"/>
        <v>0</v>
      </c>
      <c r="L143" s="44">
        <f t="shared" si="43"/>
        <v>0</v>
      </c>
      <c r="M143" s="45">
        <f t="shared" si="47"/>
        <v>97</v>
      </c>
      <c r="N143" s="46">
        <f t="shared" si="48"/>
        <v>-65</v>
      </c>
    </row>
    <row r="144" spans="1:14" ht="31.2">
      <c r="A144" s="73">
        <v>32</v>
      </c>
      <c r="B144" s="76" t="s">
        <v>22</v>
      </c>
      <c r="C144" s="76" t="s">
        <v>105</v>
      </c>
      <c r="D144" s="79" t="s">
        <v>75</v>
      </c>
      <c r="E144" s="32" t="s">
        <v>173</v>
      </c>
      <c r="F144" s="31">
        <v>18</v>
      </c>
      <c r="G144" s="31">
        <v>0</v>
      </c>
      <c r="H144" s="6">
        <v>18</v>
      </c>
      <c r="I144" s="31"/>
      <c r="J144" s="31">
        <v>1</v>
      </c>
      <c r="K144" s="31">
        <v>0</v>
      </c>
      <c r="L144" s="6">
        <f t="shared" si="43"/>
        <v>1</v>
      </c>
      <c r="M144" s="31">
        <f t="shared" si="47"/>
        <v>19</v>
      </c>
      <c r="N144" s="7">
        <f t="shared" si="48"/>
        <v>0</v>
      </c>
    </row>
    <row r="145" spans="1:14" ht="31.2">
      <c r="A145" s="74"/>
      <c r="B145" s="77"/>
      <c r="C145" s="77"/>
      <c r="D145" s="80"/>
      <c r="E145" s="32" t="s">
        <v>150</v>
      </c>
      <c r="F145" s="31">
        <v>18</v>
      </c>
      <c r="G145" s="31"/>
      <c r="H145" s="6">
        <v>18</v>
      </c>
      <c r="I145" s="31"/>
      <c r="J145" s="31"/>
      <c r="K145" s="31"/>
      <c r="L145" s="6">
        <f t="shared" si="43"/>
        <v>0</v>
      </c>
      <c r="M145" s="31">
        <f t="shared" si="47"/>
        <v>18</v>
      </c>
      <c r="N145" s="7">
        <f t="shared" si="48"/>
        <v>0</v>
      </c>
    </row>
    <row r="146" spans="1:14" ht="31.2">
      <c r="A146" s="74"/>
      <c r="B146" s="77"/>
      <c r="C146" s="77"/>
      <c r="D146" s="80"/>
      <c r="E146" s="32" t="s">
        <v>114</v>
      </c>
      <c r="F146" s="31">
        <v>18</v>
      </c>
      <c r="G146" s="31">
        <v>0</v>
      </c>
      <c r="H146" s="6">
        <v>18</v>
      </c>
      <c r="I146" s="31">
        <v>0</v>
      </c>
      <c r="J146" s="31"/>
      <c r="K146" s="31">
        <v>0</v>
      </c>
      <c r="L146" s="6">
        <f t="shared" si="43"/>
        <v>0</v>
      </c>
      <c r="M146" s="31">
        <f t="shared" ref="M146:M177" si="60">H146+L146</f>
        <v>18</v>
      </c>
      <c r="N146" s="7">
        <f t="shared" si="48"/>
        <v>0</v>
      </c>
    </row>
    <row r="147" spans="1:14" ht="16.5" customHeight="1">
      <c r="A147" s="74"/>
      <c r="B147" s="77"/>
      <c r="C147" s="77"/>
      <c r="D147" s="80"/>
      <c r="E147" s="32" t="s">
        <v>174</v>
      </c>
      <c r="F147" s="31">
        <v>18</v>
      </c>
      <c r="G147" s="31">
        <v>0</v>
      </c>
      <c r="H147" s="6">
        <v>18</v>
      </c>
      <c r="I147" s="31">
        <v>0</v>
      </c>
      <c r="J147" s="31">
        <v>0</v>
      </c>
      <c r="K147" s="31"/>
      <c r="L147" s="6">
        <f t="shared" si="43"/>
        <v>0</v>
      </c>
      <c r="M147" s="31">
        <f t="shared" si="60"/>
        <v>18</v>
      </c>
      <c r="N147" s="7">
        <f t="shared" si="48"/>
        <v>0</v>
      </c>
    </row>
    <row r="148" spans="1:14" ht="16.5" customHeight="1">
      <c r="A148" s="75"/>
      <c r="B148" s="78"/>
      <c r="C148" s="78"/>
      <c r="D148" s="81"/>
      <c r="E148" s="1" t="s">
        <v>6</v>
      </c>
      <c r="F148" s="8">
        <f>SUM(F144:F147)</f>
        <v>72</v>
      </c>
      <c r="G148" s="8">
        <f t="shared" ref="G148:H148" si="61">SUM(G144:G147)</f>
        <v>0</v>
      </c>
      <c r="H148" s="8">
        <f t="shared" si="61"/>
        <v>72</v>
      </c>
      <c r="I148" s="8">
        <f>SUM(I144:I147)</f>
        <v>0</v>
      </c>
      <c r="J148" s="8">
        <f t="shared" ref="J148:K148" si="62">SUM(J144:J147)</f>
        <v>1</v>
      </c>
      <c r="K148" s="8">
        <f t="shared" si="62"/>
        <v>0</v>
      </c>
      <c r="L148" s="8">
        <f t="shared" si="43"/>
        <v>1</v>
      </c>
      <c r="M148" s="9">
        <f t="shared" si="60"/>
        <v>73</v>
      </c>
      <c r="N148" s="10">
        <f t="shared" si="48"/>
        <v>0</v>
      </c>
    </row>
    <row r="149" spans="1:14" ht="26.4">
      <c r="A149" s="40">
        <v>33</v>
      </c>
      <c r="B149" s="21" t="s">
        <v>22</v>
      </c>
      <c r="C149" s="33" t="s">
        <v>171</v>
      </c>
      <c r="D149" s="33" t="s">
        <v>169</v>
      </c>
      <c r="E149" s="21" t="s">
        <v>106</v>
      </c>
      <c r="F149" s="23">
        <v>180</v>
      </c>
      <c r="G149" s="23">
        <v>0</v>
      </c>
      <c r="H149" s="23">
        <v>180</v>
      </c>
      <c r="I149" s="23">
        <v>0</v>
      </c>
      <c r="J149" s="23">
        <v>1</v>
      </c>
      <c r="K149" s="23">
        <v>0</v>
      </c>
      <c r="L149" s="23">
        <v>1</v>
      </c>
      <c r="M149" s="23">
        <v>181</v>
      </c>
      <c r="N149" s="47">
        <v>0</v>
      </c>
    </row>
  </sheetData>
  <mergeCells count="137">
    <mergeCell ref="A144:A148"/>
    <mergeCell ref="B144:B148"/>
    <mergeCell ref="C144:C148"/>
    <mergeCell ref="D144:D148"/>
    <mergeCell ref="C87:C91"/>
    <mergeCell ref="D87:D91"/>
    <mergeCell ref="A63:A67"/>
    <mergeCell ref="B63:B67"/>
    <mergeCell ref="C63:C67"/>
    <mergeCell ref="D63:D67"/>
    <mergeCell ref="A136:A137"/>
    <mergeCell ref="B136:B137"/>
    <mergeCell ref="C136:C137"/>
    <mergeCell ref="D136:D137"/>
    <mergeCell ref="A126:A129"/>
    <mergeCell ref="B126:B129"/>
    <mergeCell ref="C126:C129"/>
    <mergeCell ref="D126:D129"/>
    <mergeCell ref="A121:A125"/>
    <mergeCell ref="B121:B125"/>
    <mergeCell ref="C121:C125"/>
    <mergeCell ref="D121:D125"/>
    <mergeCell ref="A95:A102"/>
    <mergeCell ref="B95:B102"/>
    <mergeCell ref="I2:L4"/>
    <mergeCell ref="A55:A57"/>
    <mergeCell ref="B55:B57"/>
    <mergeCell ref="C55:C57"/>
    <mergeCell ref="D55:D57"/>
    <mergeCell ref="A1:N1"/>
    <mergeCell ref="A2:A4"/>
    <mergeCell ref="B2:B4"/>
    <mergeCell ref="C2:C4"/>
    <mergeCell ref="D2:D4"/>
    <mergeCell ref="E2:E4"/>
    <mergeCell ref="F2:F4"/>
    <mergeCell ref="G2:H2"/>
    <mergeCell ref="M2:M4"/>
    <mergeCell ref="N2:N4"/>
    <mergeCell ref="A5:A9"/>
    <mergeCell ref="B5:B9"/>
    <mergeCell ref="C5:C9"/>
    <mergeCell ref="D5:D9"/>
    <mergeCell ref="G3:G4"/>
    <mergeCell ref="H3:H4"/>
    <mergeCell ref="A13:A18"/>
    <mergeCell ref="B13:B18"/>
    <mergeCell ref="C13:C18"/>
    <mergeCell ref="D13:D18"/>
    <mergeCell ref="A10:A12"/>
    <mergeCell ref="B10:B12"/>
    <mergeCell ref="C10:C12"/>
    <mergeCell ref="D10:D12"/>
    <mergeCell ref="A68:A74"/>
    <mergeCell ref="B68:B74"/>
    <mergeCell ref="C68:C74"/>
    <mergeCell ref="D68:D74"/>
    <mergeCell ref="A47:A48"/>
    <mergeCell ref="B47:B48"/>
    <mergeCell ref="C47:C48"/>
    <mergeCell ref="D47:D48"/>
    <mergeCell ref="A19:A20"/>
    <mergeCell ref="B19:B20"/>
    <mergeCell ref="C19:C20"/>
    <mergeCell ref="D19:D20"/>
    <mergeCell ref="A21:A25"/>
    <mergeCell ref="B21:B25"/>
    <mergeCell ref="C21:C25"/>
    <mergeCell ref="D21:D25"/>
    <mergeCell ref="A44:A46"/>
    <mergeCell ref="B44:B46"/>
    <mergeCell ref="C44:C46"/>
    <mergeCell ref="D44:D46"/>
    <mergeCell ref="C39:C43"/>
    <mergeCell ref="D39:D43"/>
    <mergeCell ref="C95:C102"/>
    <mergeCell ref="D95:D102"/>
    <mergeCell ref="A130:A135"/>
    <mergeCell ref="B130:B135"/>
    <mergeCell ref="C130:C135"/>
    <mergeCell ref="D130:D135"/>
    <mergeCell ref="A75:A77"/>
    <mergeCell ref="B75:B77"/>
    <mergeCell ref="C75:C77"/>
    <mergeCell ref="D75:D77"/>
    <mergeCell ref="A92:A94"/>
    <mergeCell ref="B92:B94"/>
    <mergeCell ref="C92:C94"/>
    <mergeCell ref="D92:D94"/>
    <mergeCell ref="A87:A91"/>
    <mergeCell ref="B87:B91"/>
    <mergeCell ref="A30:A32"/>
    <mergeCell ref="B30:B32"/>
    <mergeCell ref="C30:C32"/>
    <mergeCell ref="D30:D32"/>
    <mergeCell ref="A84:A86"/>
    <mergeCell ref="B84:B86"/>
    <mergeCell ref="C84:C86"/>
    <mergeCell ref="D84:D86"/>
    <mergeCell ref="A78:A83"/>
    <mergeCell ref="B78:B83"/>
    <mergeCell ref="C78:C83"/>
    <mergeCell ref="D78:D83"/>
    <mergeCell ref="A58:A62"/>
    <mergeCell ref="B58:B62"/>
    <mergeCell ref="C58:C62"/>
    <mergeCell ref="D58:D62"/>
    <mergeCell ref="A50:A54"/>
    <mergeCell ref="B50:B54"/>
    <mergeCell ref="C50:C54"/>
    <mergeCell ref="D50:D54"/>
    <mergeCell ref="A39:A43"/>
    <mergeCell ref="B39:B43"/>
    <mergeCell ref="A138:A143"/>
    <mergeCell ref="B138:B143"/>
    <mergeCell ref="C138:C143"/>
    <mergeCell ref="D138:D143"/>
    <mergeCell ref="A115:A120"/>
    <mergeCell ref="B115:B120"/>
    <mergeCell ref="C115:C120"/>
    <mergeCell ref="D115:D120"/>
    <mergeCell ref="A26:A29"/>
    <mergeCell ref="B26:B29"/>
    <mergeCell ref="C26:C29"/>
    <mergeCell ref="D26:D29"/>
    <mergeCell ref="A33:A38"/>
    <mergeCell ref="B33:B38"/>
    <mergeCell ref="C33:C38"/>
    <mergeCell ref="D33:D38"/>
    <mergeCell ref="A103:A109"/>
    <mergeCell ref="B103:B109"/>
    <mergeCell ref="C103:C109"/>
    <mergeCell ref="D103:D109"/>
    <mergeCell ref="A110:A114"/>
    <mergeCell ref="B110:B114"/>
    <mergeCell ref="C110:C114"/>
    <mergeCell ref="D110:D114"/>
  </mergeCells>
  <phoneticPr fontId="21" type="noConversion"/>
  <dataValidations count="1">
    <dataValidation type="list" allowBlank="1" showInputMessage="1" showErrorMessage="1" sqref="D5:D48 D50:D148">
      <formula1>"특목고, 인재양성특성화고, 체험위주특성화고, 일반고특성화과, 각종학교, 고등기술학교"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특목고</vt:lpstr>
      <vt:lpstr>특성화고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2023-12-01T08:36:04Z</dcterms:created>
  <dcterms:modified xsi:type="dcterms:W3CDTF">2025-12-08T15:14:48Z</dcterms:modified>
</cp:coreProperties>
</file>