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74F221-6AC9-41DD-BFD1-F0CB8A8F538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학교장전형 후기 고등학교(일반고, 외고)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0" i="2" l="1"/>
  <c r="I4" i="2"/>
  <c r="J4" i="2" s="1"/>
  <c r="I5" i="2"/>
  <c r="J5" i="2" s="1"/>
  <c r="I6" i="2"/>
  <c r="J6" i="2" s="1"/>
  <c r="I7" i="2"/>
  <c r="J7" i="2" s="1"/>
  <c r="I8" i="2"/>
  <c r="J8" i="2" s="1"/>
  <c r="I9" i="2"/>
  <c r="J9" i="2" s="1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19" i="2"/>
  <c r="J19" i="2" s="1"/>
  <c r="I20" i="2"/>
  <c r="J20" i="2" s="1"/>
  <c r="I21" i="2"/>
  <c r="J21" i="2" s="1"/>
  <c r="I22" i="2"/>
  <c r="J22" i="2" s="1"/>
  <c r="I23" i="2"/>
  <c r="J23" i="2" s="1"/>
  <c r="I24" i="2"/>
  <c r="J24" i="2" s="1"/>
  <c r="I25" i="2"/>
  <c r="J25" i="2" s="1"/>
  <c r="I26" i="2"/>
  <c r="J26" i="2" s="1"/>
  <c r="I27" i="2"/>
  <c r="J27" i="2" s="1"/>
  <c r="I28" i="2"/>
  <c r="J28" i="2" s="1"/>
  <c r="I29" i="2"/>
  <c r="J29" i="2"/>
  <c r="I30" i="2"/>
  <c r="J30" i="2" s="1"/>
  <c r="I31" i="2"/>
  <c r="J31" i="2" s="1"/>
  <c r="I32" i="2"/>
  <c r="J32" i="2" s="1"/>
  <c r="I33" i="2"/>
  <c r="J33" i="2" s="1"/>
  <c r="I34" i="2"/>
  <c r="J34" i="2" s="1"/>
  <c r="I35" i="2"/>
  <c r="J35" i="2" s="1"/>
  <c r="I36" i="2"/>
  <c r="J36" i="2" s="1"/>
  <c r="I37" i="2"/>
  <c r="J37" i="2" s="1"/>
  <c r="I38" i="2"/>
  <c r="J38" i="2" s="1"/>
  <c r="I39" i="2"/>
  <c r="J39" i="2" s="1"/>
</calcChain>
</file>

<file path=xl/sharedStrings.xml><?xml version="1.0" encoding="utf-8"?>
<sst xmlns="http://schemas.openxmlformats.org/spreadsheetml/2006/main" count="168" uniqueCount="60">
  <si>
    <t>설립구분</t>
  </si>
  <si>
    <t>제출부서</t>
  </si>
  <si>
    <t>구분</t>
  </si>
  <si>
    <t>학과명</t>
  </si>
  <si>
    <t>합격자</t>
  </si>
  <si>
    <t>공립</t>
  </si>
  <si>
    <t>거창여자고등학교</t>
  </si>
  <si>
    <t>일반고</t>
  </si>
  <si>
    <t>보통과</t>
  </si>
  <si>
    <t>곤양고등학교</t>
  </si>
  <si>
    <t>곤양고</t>
  </si>
  <si>
    <t>금남고등학교</t>
  </si>
  <si>
    <t>단성고등학교</t>
  </si>
  <si>
    <t>덕산고등학교</t>
  </si>
  <si>
    <t>밀양고등학교</t>
  </si>
  <si>
    <t>밀양여자고등학교</t>
  </si>
  <si>
    <t>산청고등학교</t>
  </si>
  <si>
    <t>삼가고등학교</t>
  </si>
  <si>
    <t>서상고등학교</t>
  </si>
  <si>
    <t>아림고등학교</t>
  </si>
  <si>
    <t>안의고등학교</t>
  </si>
  <si>
    <t>야로고등학교</t>
  </si>
  <si>
    <t>옥종고등학교</t>
  </si>
  <si>
    <t>의령고등학교</t>
  </si>
  <si>
    <t>진교고등학교</t>
  </si>
  <si>
    <t>진서고등학교</t>
  </si>
  <si>
    <t>진해여자고등학교</t>
  </si>
  <si>
    <t>충무고등학교</t>
  </si>
  <si>
    <t>통영여자고등학교</t>
  </si>
  <si>
    <t>하동고등학교</t>
  </si>
  <si>
    <t>함안고등학교</t>
  </si>
  <si>
    <t>합천고등학교</t>
  </si>
  <si>
    <t>사립</t>
  </si>
  <si>
    <t>거창중앙고등학교</t>
  </si>
  <si>
    <t>고성고등학교</t>
  </si>
  <si>
    <t>군북고등학교</t>
  </si>
  <si>
    <t>남해고등학교</t>
  </si>
  <si>
    <t>보광고등학교</t>
  </si>
  <si>
    <t>양산제일고등학교</t>
  </si>
  <si>
    <t>진주외국어고등학교</t>
  </si>
  <si>
    <t>영어과</t>
  </si>
  <si>
    <t>진해세화여자고등학교</t>
  </si>
  <si>
    <t>창녕여자고등학교</t>
  </si>
  <si>
    <t>하동여자고등학교</t>
  </si>
  <si>
    <t>합천여자고등학교</t>
  </si>
  <si>
    <t>일반고</t>
    <phoneticPr fontId="20" type="noConversion"/>
  </si>
  <si>
    <t>보통과</t>
    <phoneticPr fontId="20" type="noConversion"/>
  </si>
  <si>
    <t>모집정원</t>
    <phoneticPr fontId="20" type="noConversion"/>
  </si>
  <si>
    <t>연번</t>
    <phoneticPr fontId="20" type="noConversion"/>
  </si>
  <si>
    <t>사송고등학교</t>
    <phoneticPr fontId="20" type="noConversion"/>
  </si>
  <si>
    <t>공립</t>
    <phoneticPr fontId="20" type="noConversion"/>
  </si>
  <si>
    <t>정원 내</t>
    <phoneticPr fontId="20" type="noConversion"/>
  </si>
  <si>
    <t>추가모집</t>
    <phoneticPr fontId="20" type="noConversion"/>
  </si>
  <si>
    <t>입학대상자 수</t>
    <phoneticPr fontId="20" type="noConversion"/>
  </si>
  <si>
    <t>정원미달</t>
    <phoneticPr fontId="20" type="noConversion"/>
  </si>
  <si>
    <t>2026학년도 학교장전형 후기고등학교 입학 전형 결과(추가모집 포함)</t>
    <phoneticPr fontId="23" type="noConversion"/>
  </si>
  <si>
    <t>미충원 인원</t>
    <phoneticPr fontId="20" type="noConversion"/>
  </si>
  <si>
    <t>기숙사
 여부</t>
    <phoneticPr fontId="20" type="noConversion"/>
  </si>
  <si>
    <t>○</t>
  </si>
  <si>
    <t>○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</si>
</sst>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[Red]0"/>
    <numFmt numFmtId="177" formatCode="0_ "/>
    <numFmt numFmtId="178" formatCode="0_ ;[Red]\-0\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-윤고딕130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49" fontId="18" fillId="0" borderId="1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22" fillId="0" borderId="0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177" fontId="19" fillId="0" borderId="18" xfId="0" applyNumberFormat="1" applyFont="1" applyBorder="1" applyAlignment="1">
      <alignment horizontal="center" vertical="center" wrapText="1"/>
    </xf>
    <xf numFmtId="177" fontId="19" fillId="0" borderId="13" xfId="0" applyNumberFormat="1" applyFont="1" applyBorder="1" applyAlignment="1">
      <alignment horizontal="center" vertical="center" wrapText="1"/>
    </xf>
    <xf numFmtId="177" fontId="24" fillId="0" borderId="13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0" fontId="18" fillId="34" borderId="12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177" fontId="25" fillId="0" borderId="18" xfId="0" applyNumberFormat="1" applyFont="1" applyBorder="1" applyAlignment="1">
      <alignment horizontal="center" vertical="center" wrapText="1"/>
    </xf>
    <xf numFmtId="177" fontId="25" fillId="0" borderId="13" xfId="0" applyNumberFormat="1" applyFont="1" applyBorder="1" applyAlignment="1">
      <alignment horizontal="center" vertical="center" wrapText="1"/>
    </xf>
    <xf numFmtId="177" fontId="26" fillId="0" borderId="13" xfId="0" applyNumberFormat="1" applyFont="1" applyBorder="1" applyAlignment="1">
      <alignment horizontal="center" vertical="center" wrapText="1"/>
    </xf>
    <xf numFmtId="176" fontId="25" fillId="0" borderId="13" xfId="0" applyNumberFormat="1" applyFont="1" applyBorder="1" applyAlignment="1">
      <alignment horizontal="center" vertical="center" wrapText="1"/>
    </xf>
    <xf numFmtId="49" fontId="21" fillId="33" borderId="19" xfId="0" applyNumberFormat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18" fillId="34" borderId="32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18" fillId="34" borderId="35" xfId="0" applyFont="1" applyFill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49" fontId="18" fillId="0" borderId="19" xfId="0" applyNumberFormat="1" applyFont="1" applyBorder="1" applyAlignment="1">
      <alignment horizontal="center" vertical="center" wrapText="1"/>
    </xf>
    <xf numFmtId="176" fontId="19" fillId="0" borderId="19" xfId="0" applyNumberFormat="1" applyFont="1" applyBorder="1" applyAlignment="1">
      <alignment horizontal="center" vertical="center" wrapText="1"/>
    </xf>
    <xf numFmtId="176" fontId="25" fillId="0" borderId="19" xfId="0" applyNumberFormat="1" applyFont="1" applyBorder="1" applyAlignment="1">
      <alignment horizontal="center" vertical="center" wrapText="1"/>
    </xf>
    <xf numFmtId="49" fontId="21" fillId="33" borderId="39" xfId="0" applyNumberFormat="1" applyFont="1" applyFill="1" applyBorder="1" applyAlignment="1">
      <alignment horizontal="center" vertical="center" wrapText="1"/>
    </xf>
    <xf numFmtId="177" fontId="25" fillId="0" borderId="26" xfId="0" applyNumberFormat="1" applyFont="1" applyBorder="1" applyAlignment="1">
      <alignment horizontal="center" vertical="center" wrapText="1"/>
    </xf>
    <xf numFmtId="177" fontId="25" fillId="0" borderId="40" xfId="0" applyNumberFormat="1" applyFont="1" applyBorder="1" applyAlignment="1">
      <alignment horizontal="center" vertical="center" wrapText="1"/>
    </xf>
    <xf numFmtId="177" fontId="25" fillId="0" borderId="39" xfId="0" applyNumberFormat="1" applyFont="1" applyBorder="1" applyAlignment="1">
      <alignment horizontal="center" vertical="center" wrapText="1"/>
    </xf>
    <xf numFmtId="178" fontId="25" fillId="0" borderId="47" xfId="0" applyNumberFormat="1" applyFont="1" applyFill="1" applyBorder="1" applyAlignment="1">
      <alignment horizontal="right" vertical="center" wrapText="1"/>
    </xf>
    <xf numFmtId="178" fontId="27" fillId="35" borderId="37" xfId="0" applyNumberFormat="1" applyFont="1" applyFill="1" applyBorder="1">
      <alignment vertical="center"/>
    </xf>
    <xf numFmtId="0" fontId="0" fillId="0" borderId="43" xfId="0" applyBorder="1">
      <alignment vertical="center"/>
    </xf>
    <xf numFmtId="0" fontId="0" fillId="0" borderId="4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76" fontId="19" fillId="35" borderId="37" xfId="0" applyNumberFormat="1" applyFont="1" applyFill="1" applyBorder="1" applyAlignment="1">
      <alignment horizontal="center" vertical="center" wrapText="1"/>
    </xf>
    <xf numFmtId="176" fontId="19" fillId="35" borderId="38" xfId="0" applyNumberFormat="1" applyFont="1" applyFill="1" applyBorder="1" applyAlignment="1">
      <alignment horizontal="center" vertical="center" wrapText="1"/>
    </xf>
    <xf numFmtId="0" fontId="27" fillId="33" borderId="41" xfId="0" applyFont="1" applyFill="1" applyBorder="1" applyAlignment="1">
      <alignment horizontal="center" vertical="center" wrapText="1"/>
    </xf>
    <xf numFmtId="0" fontId="27" fillId="33" borderId="43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33" borderId="20" xfId="0" applyFont="1" applyFill="1" applyBorder="1" applyAlignment="1">
      <alignment horizontal="center" vertical="center"/>
    </xf>
    <xf numFmtId="0" fontId="16" fillId="33" borderId="28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30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0" fontId="19" fillId="33" borderId="29" xfId="0" applyFont="1" applyFill="1" applyBorder="1" applyAlignment="1">
      <alignment horizontal="center" vertical="center" wrapText="1"/>
    </xf>
    <xf numFmtId="0" fontId="21" fillId="33" borderId="18" xfId="0" applyFont="1" applyFill="1" applyBorder="1" applyAlignment="1">
      <alignment horizontal="center" vertical="center" wrapText="1"/>
    </xf>
    <xf numFmtId="0" fontId="21" fillId="33" borderId="19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34" borderId="16" xfId="0" applyFont="1" applyFill="1" applyBorder="1" applyAlignment="1">
      <alignment horizontal="center" vertical="center" wrapText="1"/>
    </xf>
    <xf numFmtId="0" fontId="18" fillId="34" borderId="17" xfId="0" applyFont="1" applyFill="1" applyBorder="1" applyAlignment="1">
      <alignment horizontal="center" vertical="center" wrapText="1"/>
    </xf>
    <xf numFmtId="49" fontId="21" fillId="33" borderId="44" xfId="0" applyNumberFormat="1" applyFont="1" applyFill="1" applyBorder="1" applyAlignment="1">
      <alignment horizontal="center" vertical="center" wrapText="1"/>
    </xf>
    <xf numFmtId="49" fontId="21" fillId="33" borderId="45" xfId="0" applyNumberFormat="1" applyFont="1" applyFill="1" applyBorder="1" applyAlignment="1">
      <alignment horizontal="center" vertical="center" wrapText="1"/>
    </xf>
    <xf numFmtId="0" fontId="21" fillId="33" borderId="26" xfId="0" applyFont="1" applyFill="1" applyBorder="1" applyAlignment="1">
      <alignment horizontal="center" vertical="center" wrapText="1"/>
    </xf>
    <xf numFmtId="0" fontId="21" fillId="33" borderId="27" xfId="0" applyFont="1" applyFill="1" applyBorder="1" applyAlignment="1">
      <alignment horizontal="center" vertical="center" wrapText="1"/>
    </xf>
    <xf numFmtId="178" fontId="25" fillId="36" borderId="46" xfId="0" applyNumberFormat="1" applyFont="1" applyFill="1" applyBorder="1" applyAlignment="1">
      <alignment horizontal="right" vertical="center" wrapText="1"/>
    </xf>
    <xf numFmtId="178" fontId="25" fillId="36" borderId="47" xfId="0" applyNumberFormat="1" applyFont="1" applyFill="1" applyBorder="1" applyAlignment="1">
      <alignment horizontal="right" vertical="center" wrapText="1"/>
    </xf>
    <xf numFmtId="178" fontId="25" fillId="36" borderId="48" xfId="0" applyNumberFormat="1" applyFont="1" applyFill="1" applyBorder="1" applyAlignment="1">
      <alignment horizontal="righ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showGridLines="0" tabSelected="1" workbookViewId="0">
      <selection activeCell="I35" sqref="I35"/>
    </sheetView>
  </sheetViews>
  <sheetFormatPr defaultRowHeight="16.5"/>
  <cols>
    <col min="2" max="2" width="18.625" bestFit="1" customWidth="1"/>
    <col min="3" max="3" width="8" bestFit="1" customWidth="1"/>
    <col min="4" max="4" width="6.375" bestFit="1" customWidth="1"/>
    <col min="5" max="5" width="11.375" bestFit="1" customWidth="1"/>
    <col min="6" max="6" width="8.625" customWidth="1"/>
    <col min="7" max="7" width="9" customWidth="1"/>
    <col min="8" max="8" width="10.5" bestFit="1" customWidth="1"/>
    <col min="9" max="9" width="15" customWidth="1"/>
    <col min="10" max="10" width="12.5" customWidth="1"/>
  </cols>
  <sheetData>
    <row r="1" spans="1:12" ht="27" thickBot="1">
      <c r="A1" s="41" t="s">
        <v>55</v>
      </c>
      <c r="B1" s="41"/>
      <c r="C1" s="41"/>
      <c r="D1" s="41"/>
      <c r="E1" s="41"/>
      <c r="F1" s="41"/>
      <c r="G1" s="41"/>
      <c r="H1" s="41"/>
      <c r="I1" s="41"/>
      <c r="J1" s="41"/>
      <c r="K1" s="5"/>
    </row>
    <row r="2" spans="1:12" ht="28.5" customHeight="1">
      <c r="A2" s="42" t="s">
        <v>48</v>
      </c>
      <c r="B2" s="46" t="s">
        <v>1</v>
      </c>
      <c r="C2" s="48" t="s">
        <v>0</v>
      </c>
      <c r="D2" s="50" t="s">
        <v>2</v>
      </c>
      <c r="E2" s="50" t="s">
        <v>3</v>
      </c>
      <c r="F2" s="50" t="s">
        <v>47</v>
      </c>
      <c r="G2" s="58" t="s">
        <v>51</v>
      </c>
      <c r="H2" s="59"/>
      <c r="I2" s="59"/>
      <c r="J2" s="56" t="s">
        <v>54</v>
      </c>
      <c r="K2" s="39" t="s">
        <v>57</v>
      </c>
    </row>
    <row r="3" spans="1:12" ht="33" customHeight="1" thickBot="1">
      <c r="A3" s="43"/>
      <c r="B3" s="47"/>
      <c r="C3" s="49"/>
      <c r="D3" s="51"/>
      <c r="E3" s="51"/>
      <c r="F3" s="51"/>
      <c r="G3" s="17" t="s">
        <v>4</v>
      </c>
      <c r="H3" s="17" t="s">
        <v>52</v>
      </c>
      <c r="I3" s="28" t="s">
        <v>53</v>
      </c>
      <c r="J3" s="57"/>
      <c r="K3" s="40"/>
    </row>
    <row r="4" spans="1:12" ht="21.75" customHeight="1">
      <c r="A4" s="18">
        <v>1</v>
      </c>
      <c r="B4" s="19" t="s">
        <v>6</v>
      </c>
      <c r="C4" s="20" t="s">
        <v>5</v>
      </c>
      <c r="D4" s="21" t="s">
        <v>45</v>
      </c>
      <c r="E4" s="21" t="s">
        <v>46</v>
      </c>
      <c r="F4" s="7">
        <v>110</v>
      </c>
      <c r="G4" s="7">
        <v>50</v>
      </c>
      <c r="H4" s="13">
        <v>8</v>
      </c>
      <c r="I4" s="29">
        <f t="shared" ref="I4:I31" si="0">+G4+H4</f>
        <v>58</v>
      </c>
      <c r="J4" s="60">
        <f t="shared" ref="J4:J31" si="1">+I4-F4</f>
        <v>-52</v>
      </c>
      <c r="K4" s="35" t="s">
        <v>59</v>
      </c>
      <c r="L4" s="4"/>
    </row>
    <row r="5" spans="1:12" ht="21.75" customHeight="1">
      <c r="A5" s="6">
        <v>2</v>
      </c>
      <c r="B5" s="11" t="s">
        <v>9</v>
      </c>
      <c r="C5" s="1" t="s">
        <v>5</v>
      </c>
      <c r="D5" s="3" t="s">
        <v>10</v>
      </c>
      <c r="E5" s="3" t="s">
        <v>8</v>
      </c>
      <c r="F5" s="8">
        <v>24</v>
      </c>
      <c r="G5" s="8">
        <v>17</v>
      </c>
      <c r="H5" s="14"/>
      <c r="I5" s="30">
        <f t="shared" si="0"/>
        <v>17</v>
      </c>
      <c r="J5" s="32">
        <f t="shared" si="1"/>
        <v>-7</v>
      </c>
      <c r="K5" s="36"/>
      <c r="L5" s="4"/>
    </row>
    <row r="6" spans="1:12" ht="21.75" customHeight="1">
      <c r="A6" s="6">
        <v>3</v>
      </c>
      <c r="B6" s="11" t="s">
        <v>11</v>
      </c>
      <c r="C6" s="1" t="s">
        <v>5</v>
      </c>
      <c r="D6" s="3" t="s">
        <v>7</v>
      </c>
      <c r="E6" s="3" t="s">
        <v>8</v>
      </c>
      <c r="F6" s="8">
        <v>44</v>
      </c>
      <c r="G6" s="8">
        <v>32</v>
      </c>
      <c r="H6" s="14"/>
      <c r="I6" s="30">
        <f t="shared" si="0"/>
        <v>32</v>
      </c>
      <c r="J6" s="32">
        <f t="shared" si="1"/>
        <v>-12</v>
      </c>
      <c r="K6" s="36" t="s">
        <v>59</v>
      </c>
      <c r="L6" s="4"/>
    </row>
    <row r="7" spans="1:12" ht="21.75" customHeight="1">
      <c r="A7" s="6">
        <v>4</v>
      </c>
      <c r="B7" s="11" t="s">
        <v>12</v>
      </c>
      <c r="C7" s="1" t="s">
        <v>5</v>
      </c>
      <c r="D7" s="3" t="s">
        <v>7</v>
      </c>
      <c r="E7" s="3" t="s">
        <v>8</v>
      </c>
      <c r="F7" s="8">
        <v>46</v>
      </c>
      <c r="G7" s="8">
        <v>38</v>
      </c>
      <c r="H7" s="14"/>
      <c r="I7" s="30">
        <f t="shared" si="0"/>
        <v>38</v>
      </c>
      <c r="J7" s="32">
        <f t="shared" si="1"/>
        <v>-8</v>
      </c>
      <c r="K7" s="36"/>
      <c r="L7" s="4"/>
    </row>
    <row r="8" spans="1:12" ht="21.75" customHeight="1">
      <c r="A8" s="6">
        <v>5</v>
      </c>
      <c r="B8" s="11" t="s">
        <v>13</v>
      </c>
      <c r="C8" s="1" t="s">
        <v>5</v>
      </c>
      <c r="D8" s="3" t="s">
        <v>7</v>
      </c>
      <c r="E8" s="3" t="s">
        <v>8</v>
      </c>
      <c r="F8" s="8">
        <v>23</v>
      </c>
      <c r="G8" s="8">
        <v>18</v>
      </c>
      <c r="H8" s="14"/>
      <c r="I8" s="30">
        <f t="shared" si="0"/>
        <v>18</v>
      </c>
      <c r="J8" s="32">
        <f t="shared" si="1"/>
        <v>-5</v>
      </c>
      <c r="K8" s="36"/>
      <c r="L8" s="4"/>
    </row>
    <row r="9" spans="1:12" ht="21.75" customHeight="1">
      <c r="A9" s="6">
        <v>6</v>
      </c>
      <c r="B9" s="11" t="s">
        <v>14</v>
      </c>
      <c r="C9" s="1" t="s">
        <v>5</v>
      </c>
      <c r="D9" s="3" t="s">
        <v>7</v>
      </c>
      <c r="E9" s="3" t="s">
        <v>8</v>
      </c>
      <c r="F9" s="8">
        <v>150</v>
      </c>
      <c r="G9" s="8">
        <v>143</v>
      </c>
      <c r="H9" s="14">
        <v>2</v>
      </c>
      <c r="I9" s="30">
        <f t="shared" si="0"/>
        <v>145</v>
      </c>
      <c r="J9" s="32">
        <f t="shared" si="1"/>
        <v>-5</v>
      </c>
      <c r="K9" s="36" t="s">
        <v>59</v>
      </c>
      <c r="L9" s="4"/>
    </row>
    <row r="10" spans="1:12" ht="21.75" customHeight="1">
      <c r="A10" s="6">
        <v>7</v>
      </c>
      <c r="B10" s="11" t="s">
        <v>15</v>
      </c>
      <c r="C10" s="1" t="s">
        <v>5</v>
      </c>
      <c r="D10" s="3" t="s">
        <v>7</v>
      </c>
      <c r="E10" s="3" t="s">
        <v>8</v>
      </c>
      <c r="F10" s="8">
        <v>100</v>
      </c>
      <c r="G10" s="8">
        <v>73</v>
      </c>
      <c r="H10" s="14"/>
      <c r="I10" s="30">
        <f t="shared" si="0"/>
        <v>73</v>
      </c>
      <c r="J10" s="61">
        <f t="shared" si="1"/>
        <v>-27</v>
      </c>
      <c r="K10" s="36"/>
      <c r="L10" s="4"/>
    </row>
    <row r="11" spans="1:12" ht="21.75" customHeight="1">
      <c r="A11" s="6">
        <v>8</v>
      </c>
      <c r="B11" s="11" t="s">
        <v>49</v>
      </c>
      <c r="C11" s="1" t="s">
        <v>50</v>
      </c>
      <c r="D11" s="3" t="s">
        <v>45</v>
      </c>
      <c r="E11" s="3" t="s">
        <v>46</v>
      </c>
      <c r="F11" s="8">
        <v>308</v>
      </c>
      <c r="G11" s="8">
        <v>133</v>
      </c>
      <c r="H11" s="14">
        <v>127</v>
      </c>
      <c r="I11" s="30">
        <f t="shared" si="0"/>
        <v>260</v>
      </c>
      <c r="J11" s="61">
        <f t="shared" si="1"/>
        <v>-48</v>
      </c>
      <c r="K11" s="36"/>
      <c r="L11" s="4"/>
    </row>
    <row r="12" spans="1:12" ht="21.75" customHeight="1">
      <c r="A12" s="6">
        <v>9</v>
      </c>
      <c r="B12" s="11" t="s">
        <v>16</v>
      </c>
      <c r="C12" s="1" t="s">
        <v>5</v>
      </c>
      <c r="D12" s="3" t="s">
        <v>7</v>
      </c>
      <c r="E12" s="3" t="s">
        <v>8</v>
      </c>
      <c r="F12" s="8">
        <v>115</v>
      </c>
      <c r="G12" s="8">
        <v>112</v>
      </c>
      <c r="H12" s="14"/>
      <c r="I12" s="30">
        <f t="shared" si="0"/>
        <v>112</v>
      </c>
      <c r="J12" s="32">
        <f t="shared" si="1"/>
        <v>-3</v>
      </c>
      <c r="K12" s="36" t="s">
        <v>58</v>
      </c>
      <c r="L12" s="4"/>
    </row>
    <row r="13" spans="1:12" ht="21.75" customHeight="1">
      <c r="A13" s="6">
        <v>10</v>
      </c>
      <c r="B13" s="11" t="s">
        <v>17</v>
      </c>
      <c r="C13" s="1" t="s">
        <v>5</v>
      </c>
      <c r="D13" s="3" t="s">
        <v>7</v>
      </c>
      <c r="E13" s="3" t="s">
        <v>8</v>
      </c>
      <c r="F13" s="8">
        <v>22</v>
      </c>
      <c r="G13" s="8">
        <v>6</v>
      </c>
      <c r="H13" s="14"/>
      <c r="I13" s="30">
        <f t="shared" si="0"/>
        <v>6</v>
      </c>
      <c r="J13" s="32">
        <f t="shared" si="1"/>
        <v>-16</v>
      </c>
      <c r="K13" s="36" t="s">
        <v>59</v>
      </c>
      <c r="L13" s="4"/>
    </row>
    <row r="14" spans="1:12" ht="21.75" customHeight="1">
      <c r="A14" s="6">
        <v>11</v>
      </c>
      <c r="B14" s="11" t="s">
        <v>18</v>
      </c>
      <c r="C14" s="1" t="s">
        <v>5</v>
      </c>
      <c r="D14" s="3" t="s">
        <v>7</v>
      </c>
      <c r="E14" s="3" t="s">
        <v>8</v>
      </c>
      <c r="F14" s="9">
        <v>22</v>
      </c>
      <c r="G14" s="8">
        <v>10</v>
      </c>
      <c r="H14" s="14"/>
      <c r="I14" s="30">
        <f t="shared" si="0"/>
        <v>10</v>
      </c>
      <c r="J14" s="32">
        <f t="shared" si="1"/>
        <v>-12</v>
      </c>
      <c r="K14" s="36"/>
      <c r="L14" s="4"/>
    </row>
    <row r="15" spans="1:12" ht="21.75" customHeight="1">
      <c r="A15" s="6">
        <v>12</v>
      </c>
      <c r="B15" s="11" t="s">
        <v>19</v>
      </c>
      <c r="C15" s="1" t="s">
        <v>5</v>
      </c>
      <c r="D15" s="3" t="s">
        <v>7</v>
      </c>
      <c r="E15" s="3" t="s">
        <v>8</v>
      </c>
      <c r="F15" s="8">
        <v>80</v>
      </c>
      <c r="G15" s="8">
        <v>72</v>
      </c>
      <c r="H15" s="14"/>
      <c r="I15" s="30">
        <f t="shared" si="0"/>
        <v>72</v>
      </c>
      <c r="J15" s="32">
        <f t="shared" si="1"/>
        <v>-8</v>
      </c>
      <c r="K15" s="36"/>
      <c r="L15" s="4"/>
    </row>
    <row r="16" spans="1:12" ht="21.75" customHeight="1">
      <c r="A16" s="6">
        <v>13</v>
      </c>
      <c r="B16" s="11" t="s">
        <v>20</v>
      </c>
      <c r="C16" s="1" t="s">
        <v>5</v>
      </c>
      <c r="D16" s="3" t="s">
        <v>7</v>
      </c>
      <c r="E16" s="3" t="s">
        <v>8</v>
      </c>
      <c r="F16" s="8">
        <v>44</v>
      </c>
      <c r="G16" s="8">
        <v>36</v>
      </c>
      <c r="H16" s="14">
        <v>3</v>
      </c>
      <c r="I16" s="30">
        <f t="shared" si="0"/>
        <v>39</v>
      </c>
      <c r="J16" s="32">
        <f t="shared" si="1"/>
        <v>-5</v>
      </c>
      <c r="K16" s="36"/>
      <c r="L16" s="4"/>
    </row>
    <row r="17" spans="1:12" ht="21.75" customHeight="1">
      <c r="A17" s="6">
        <v>14</v>
      </c>
      <c r="B17" s="11" t="s">
        <v>21</v>
      </c>
      <c r="C17" s="1" t="s">
        <v>5</v>
      </c>
      <c r="D17" s="3" t="s">
        <v>45</v>
      </c>
      <c r="E17" s="3" t="s">
        <v>46</v>
      </c>
      <c r="F17" s="9">
        <v>40</v>
      </c>
      <c r="G17" s="9">
        <v>23</v>
      </c>
      <c r="H17" s="15">
        <v>3</v>
      </c>
      <c r="I17" s="30">
        <f t="shared" si="0"/>
        <v>26</v>
      </c>
      <c r="J17" s="32">
        <f t="shared" si="1"/>
        <v>-14</v>
      </c>
      <c r="K17" s="36"/>
      <c r="L17" s="4"/>
    </row>
    <row r="18" spans="1:12" ht="21.75" customHeight="1">
      <c r="A18" s="6">
        <v>15</v>
      </c>
      <c r="B18" s="12" t="s">
        <v>22</v>
      </c>
      <c r="C18" s="1" t="s">
        <v>5</v>
      </c>
      <c r="D18" s="2" t="s">
        <v>45</v>
      </c>
      <c r="E18" s="2" t="s">
        <v>46</v>
      </c>
      <c r="F18" s="8">
        <v>22</v>
      </c>
      <c r="G18" s="8">
        <v>21</v>
      </c>
      <c r="H18" s="14"/>
      <c r="I18" s="30">
        <f t="shared" si="0"/>
        <v>21</v>
      </c>
      <c r="J18" s="32">
        <f t="shared" si="1"/>
        <v>-1</v>
      </c>
      <c r="K18" s="36"/>
      <c r="L18" s="4"/>
    </row>
    <row r="19" spans="1:12" ht="21.75" customHeight="1">
      <c r="A19" s="6">
        <v>16</v>
      </c>
      <c r="B19" s="11" t="s">
        <v>23</v>
      </c>
      <c r="C19" s="1" t="s">
        <v>5</v>
      </c>
      <c r="D19" s="3" t="s">
        <v>7</v>
      </c>
      <c r="E19" s="3" t="s">
        <v>8</v>
      </c>
      <c r="F19" s="8">
        <v>66</v>
      </c>
      <c r="G19" s="8">
        <v>45</v>
      </c>
      <c r="H19" s="14">
        <v>3</v>
      </c>
      <c r="I19" s="30">
        <f t="shared" si="0"/>
        <v>48</v>
      </c>
      <c r="J19" s="32">
        <f t="shared" si="1"/>
        <v>-18</v>
      </c>
      <c r="K19" s="36" t="s">
        <v>59</v>
      </c>
      <c r="L19" s="4"/>
    </row>
    <row r="20" spans="1:12" ht="21.75" customHeight="1">
      <c r="A20" s="6">
        <v>17</v>
      </c>
      <c r="B20" s="12" t="s">
        <v>24</v>
      </c>
      <c r="C20" s="1" t="s">
        <v>5</v>
      </c>
      <c r="D20" s="2" t="s">
        <v>45</v>
      </c>
      <c r="E20" s="2" t="s">
        <v>46</v>
      </c>
      <c r="F20" s="8">
        <v>44</v>
      </c>
      <c r="G20" s="8">
        <v>21</v>
      </c>
      <c r="H20" s="14"/>
      <c r="I20" s="30">
        <f t="shared" si="0"/>
        <v>21</v>
      </c>
      <c r="J20" s="32">
        <f t="shared" si="1"/>
        <v>-23</v>
      </c>
      <c r="K20" s="36"/>
      <c r="L20" s="4"/>
    </row>
    <row r="21" spans="1:12" ht="21.75" customHeight="1">
      <c r="A21" s="6">
        <v>18</v>
      </c>
      <c r="B21" s="11" t="s">
        <v>25</v>
      </c>
      <c r="C21" s="1" t="s">
        <v>5</v>
      </c>
      <c r="D21" s="3" t="s">
        <v>7</v>
      </c>
      <c r="E21" s="3" t="s">
        <v>8</v>
      </c>
      <c r="F21" s="8">
        <v>26</v>
      </c>
      <c r="G21" s="8">
        <v>2</v>
      </c>
      <c r="H21" s="14"/>
      <c r="I21" s="30">
        <f t="shared" si="0"/>
        <v>2</v>
      </c>
      <c r="J21" s="61">
        <f t="shared" si="1"/>
        <v>-24</v>
      </c>
      <c r="K21" s="36"/>
      <c r="L21" s="4"/>
    </row>
    <row r="22" spans="1:12" ht="21.75" customHeight="1">
      <c r="A22" s="6">
        <v>19</v>
      </c>
      <c r="B22" s="11" t="s">
        <v>26</v>
      </c>
      <c r="C22" s="1" t="s">
        <v>5</v>
      </c>
      <c r="D22" s="3" t="s">
        <v>7</v>
      </c>
      <c r="E22" s="3" t="s">
        <v>8</v>
      </c>
      <c r="F22" s="8">
        <v>300</v>
      </c>
      <c r="G22" s="8">
        <v>246</v>
      </c>
      <c r="H22" s="14">
        <v>4</v>
      </c>
      <c r="I22" s="30">
        <f t="shared" si="0"/>
        <v>250</v>
      </c>
      <c r="J22" s="61">
        <f t="shared" si="1"/>
        <v>-50</v>
      </c>
      <c r="K22" s="36"/>
      <c r="L22" s="4"/>
    </row>
    <row r="23" spans="1:12" ht="21.75" customHeight="1">
      <c r="A23" s="6">
        <v>20</v>
      </c>
      <c r="B23" s="11" t="s">
        <v>27</v>
      </c>
      <c r="C23" s="1" t="s">
        <v>5</v>
      </c>
      <c r="D23" s="3" t="s">
        <v>7</v>
      </c>
      <c r="E23" s="3" t="s">
        <v>8</v>
      </c>
      <c r="F23" s="8">
        <v>184</v>
      </c>
      <c r="G23" s="8">
        <v>165</v>
      </c>
      <c r="H23" s="14">
        <v>1</v>
      </c>
      <c r="I23" s="30">
        <f t="shared" si="0"/>
        <v>166</v>
      </c>
      <c r="J23" s="32">
        <f t="shared" si="1"/>
        <v>-18</v>
      </c>
      <c r="K23" s="36"/>
      <c r="L23" s="4"/>
    </row>
    <row r="24" spans="1:12" ht="21.75" customHeight="1">
      <c r="A24" s="6">
        <v>21</v>
      </c>
      <c r="B24" s="11" t="s">
        <v>28</v>
      </c>
      <c r="C24" s="1" t="s">
        <v>5</v>
      </c>
      <c r="D24" s="3" t="s">
        <v>7</v>
      </c>
      <c r="E24" s="3" t="s">
        <v>8</v>
      </c>
      <c r="F24" s="8">
        <v>270</v>
      </c>
      <c r="G24" s="8">
        <v>261</v>
      </c>
      <c r="H24" s="14">
        <v>2</v>
      </c>
      <c r="I24" s="30">
        <f t="shared" si="0"/>
        <v>263</v>
      </c>
      <c r="J24" s="32">
        <f t="shared" si="1"/>
        <v>-7</v>
      </c>
      <c r="K24" s="36"/>
      <c r="L24" s="4"/>
    </row>
    <row r="25" spans="1:12" ht="21.75" customHeight="1">
      <c r="A25" s="6">
        <v>22</v>
      </c>
      <c r="B25" s="11" t="s">
        <v>29</v>
      </c>
      <c r="C25" s="1" t="s">
        <v>5</v>
      </c>
      <c r="D25" s="3" t="s">
        <v>7</v>
      </c>
      <c r="E25" s="3" t="s">
        <v>8</v>
      </c>
      <c r="F25" s="8">
        <v>66</v>
      </c>
      <c r="G25" s="8">
        <v>58</v>
      </c>
      <c r="H25" s="14">
        <v>4</v>
      </c>
      <c r="I25" s="30">
        <f t="shared" si="0"/>
        <v>62</v>
      </c>
      <c r="J25" s="32">
        <f t="shared" si="1"/>
        <v>-4</v>
      </c>
      <c r="K25" s="36" t="s">
        <v>58</v>
      </c>
      <c r="L25" s="4"/>
    </row>
    <row r="26" spans="1:12" ht="21.75" customHeight="1">
      <c r="A26" s="6">
        <v>23</v>
      </c>
      <c r="B26" s="11" t="s">
        <v>30</v>
      </c>
      <c r="C26" s="1" t="s">
        <v>5</v>
      </c>
      <c r="D26" s="3" t="s">
        <v>7</v>
      </c>
      <c r="E26" s="3" t="s">
        <v>8</v>
      </c>
      <c r="F26" s="8">
        <v>144</v>
      </c>
      <c r="G26" s="8">
        <v>143</v>
      </c>
      <c r="H26" s="14"/>
      <c r="I26" s="30">
        <f t="shared" si="0"/>
        <v>143</v>
      </c>
      <c r="J26" s="32">
        <f t="shared" si="1"/>
        <v>-1</v>
      </c>
      <c r="K26" s="36" t="s">
        <v>59</v>
      </c>
      <c r="L26" s="4"/>
    </row>
    <row r="27" spans="1:12" ht="21.75" customHeight="1">
      <c r="A27" s="6">
        <v>24</v>
      </c>
      <c r="B27" s="11" t="s">
        <v>31</v>
      </c>
      <c r="C27" s="1" t="s">
        <v>5</v>
      </c>
      <c r="D27" s="3" t="s">
        <v>7</v>
      </c>
      <c r="E27" s="3" t="s">
        <v>8</v>
      </c>
      <c r="F27" s="8">
        <v>66</v>
      </c>
      <c r="G27" s="8">
        <v>49</v>
      </c>
      <c r="H27" s="14">
        <v>10</v>
      </c>
      <c r="I27" s="30">
        <f t="shared" si="0"/>
        <v>59</v>
      </c>
      <c r="J27" s="32">
        <f t="shared" si="1"/>
        <v>-7</v>
      </c>
      <c r="K27" s="36" t="s">
        <v>59</v>
      </c>
      <c r="L27" s="4"/>
    </row>
    <row r="28" spans="1:12" ht="21.75" customHeight="1">
      <c r="A28" s="6">
        <v>25</v>
      </c>
      <c r="B28" s="11" t="s">
        <v>33</v>
      </c>
      <c r="C28" s="1" t="s">
        <v>32</v>
      </c>
      <c r="D28" s="3" t="s">
        <v>7</v>
      </c>
      <c r="E28" s="3" t="s">
        <v>8</v>
      </c>
      <c r="F28" s="8">
        <v>154</v>
      </c>
      <c r="G28" s="8">
        <v>146</v>
      </c>
      <c r="H28" s="14">
        <v>3</v>
      </c>
      <c r="I28" s="30">
        <f t="shared" si="0"/>
        <v>149</v>
      </c>
      <c r="J28" s="32">
        <f t="shared" si="1"/>
        <v>-5</v>
      </c>
      <c r="K28" s="36"/>
      <c r="L28" s="4"/>
    </row>
    <row r="29" spans="1:12" ht="21.75" customHeight="1">
      <c r="A29" s="6">
        <v>26</v>
      </c>
      <c r="B29" s="11" t="s">
        <v>34</v>
      </c>
      <c r="C29" s="1" t="s">
        <v>32</v>
      </c>
      <c r="D29" s="3" t="s">
        <v>7</v>
      </c>
      <c r="E29" s="3" t="s">
        <v>8</v>
      </c>
      <c r="F29" s="8">
        <v>144</v>
      </c>
      <c r="G29" s="8">
        <v>142</v>
      </c>
      <c r="H29" s="14"/>
      <c r="I29" s="30">
        <f t="shared" si="0"/>
        <v>142</v>
      </c>
      <c r="J29" s="32">
        <f t="shared" si="1"/>
        <v>-2</v>
      </c>
      <c r="K29" s="36" t="s">
        <v>59</v>
      </c>
      <c r="L29" s="4"/>
    </row>
    <row r="30" spans="1:12" ht="21.75" customHeight="1">
      <c r="A30" s="6">
        <v>27</v>
      </c>
      <c r="B30" s="11" t="s">
        <v>35</v>
      </c>
      <c r="C30" s="1" t="s">
        <v>32</v>
      </c>
      <c r="D30" s="3" t="s">
        <v>7</v>
      </c>
      <c r="E30" s="3" t="s">
        <v>8</v>
      </c>
      <c r="F30" s="8">
        <v>48</v>
      </c>
      <c r="G30" s="8">
        <v>40</v>
      </c>
      <c r="H30" s="14"/>
      <c r="I30" s="30">
        <f t="shared" si="0"/>
        <v>40</v>
      </c>
      <c r="J30" s="32">
        <f t="shared" si="1"/>
        <v>-8</v>
      </c>
      <c r="K30" s="36" t="s">
        <v>58</v>
      </c>
      <c r="L30" s="4"/>
    </row>
    <row r="31" spans="1:12" ht="21.75" customHeight="1">
      <c r="A31" s="6">
        <v>28</v>
      </c>
      <c r="B31" s="11" t="s">
        <v>36</v>
      </c>
      <c r="C31" s="1" t="s">
        <v>32</v>
      </c>
      <c r="D31" s="3" t="s">
        <v>7</v>
      </c>
      <c r="E31" s="3" t="s">
        <v>8</v>
      </c>
      <c r="F31" s="8">
        <v>110</v>
      </c>
      <c r="G31" s="8">
        <v>89</v>
      </c>
      <c r="H31" s="14">
        <v>2</v>
      </c>
      <c r="I31" s="30">
        <f t="shared" si="0"/>
        <v>91</v>
      </c>
      <c r="J31" s="32">
        <f t="shared" si="1"/>
        <v>-19</v>
      </c>
      <c r="K31" s="36" t="s">
        <v>59</v>
      </c>
      <c r="L31" s="4"/>
    </row>
    <row r="32" spans="1:12" ht="21.75" customHeight="1">
      <c r="A32" s="6">
        <v>29</v>
      </c>
      <c r="B32" s="11" t="s">
        <v>37</v>
      </c>
      <c r="C32" s="1" t="s">
        <v>32</v>
      </c>
      <c r="D32" s="3" t="s">
        <v>7</v>
      </c>
      <c r="E32" s="3" t="s">
        <v>8</v>
      </c>
      <c r="F32" s="10">
        <v>125</v>
      </c>
      <c r="G32" s="10">
        <v>85</v>
      </c>
      <c r="H32" s="16">
        <v>7</v>
      </c>
      <c r="I32" s="30">
        <f t="shared" ref="I32:I39" si="2">+G32+H32</f>
        <v>92</v>
      </c>
      <c r="J32" s="61">
        <f t="shared" ref="J32:J39" si="3">+I32-F32</f>
        <v>-33</v>
      </c>
      <c r="K32" s="36"/>
      <c r="L32" s="4"/>
    </row>
    <row r="33" spans="1:12" ht="21.75" customHeight="1">
      <c r="A33" s="6">
        <v>30</v>
      </c>
      <c r="B33" s="11" t="s">
        <v>38</v>
      </c>
      <c r="C33" s="1" t="s">
        <v>32</v>
      </c>
      <c r="D33" s="3" t="s">
        <v>7</v>
      </c>
      <c r="E33" s="3" t="s">
        <v>8</v>
      </c>
      <c r="F33" s="10">
        <v>224</v>
      </c>
      <c r="G33" s="10">
        <v>217</v>
      </c>
      <c r="H33" s="16">
        <v>6</v>
      </c>
      <c r="I33" s="30">
        <f t="shared" si="2"/>
        <v>223</v>
      </c>
      <c r="J33" s="32">
        <f t="shared" si="3"/>
        <v>-1</v>
      </c>
      <c r="K33" s="36"/>
      <c r="L33" s="4"/>
    </row>
    <row r="34" spans="1:12" ht="21.75" customHeight="1">
      <c r="A34" s="44">
        <v>31</v>
      </c>
      <c r="B34" s="54" t="s">
        <v>39</v>
      </c>
      <c r="C34" s="52" t="s">
        <v>32</v>
      </c>
      <c r="D34" s="3" t="s">
        <v>7</v>
      </c>
      <c r="E34" s="3" t="s">
        <v>40</v>
      </c>
      <c r="F34" s="10">
        <v>26</v>
      </c>
      <c r="G34" s="10">
        <v>8</v>
      </c>
      <c r="H34" s="16">
        <v>6</v>
      </c>
      <c r="I34" s="30">
        <f t="shared" si="2"/>
        <v>14</v>
      </c>
      <c r="J34" s="32">
        <f t="shared" si="3"/>
        <v>-12</v>
      </c>
      <c r="K34" s="36"/>
      <c r="L34" s="4"/>
    </row>
    <row r="35" spans="1:12" ht="21.75" customHeight="1">
      <c r="A35" s="45"/>
      <c r="B35" s="55"/>
      <c r="C35" s="53"/>
      <c r="D35" s="3" t="s">
        <v>7</v>
      </c>
      <c r="E35" s="3" t="s">
        <v>8</v>
      </c>
      <c r="F35" s="10">
        <v>52</v>
      </c>
      <c r="G35" s="10">
        <v>29</v>
      </c>
      <c r="H35" s="16">
        <v>2</v>
      </c>
      <c r="I35" s="30">
        <f t="shared" si="2"/>
        <v>31</v>
      </c>
      <c r="J35" s="32">
        <f t="shared" si="3"/>
        <v>-21</v>
      </c>
      <c r="K35" s="36"/>
      <c r="L35" s="4"/>
    </row>
    <row r="36" spans="1:12" ht="21.75" customHeight="1">
      <c r="A36" s="6">
        <v>32</v>
      </c>
      <c r="B36" s="11" t="s">
        <v>41</v>
      </c>
      <c r="C36" s="1" t="s">
        <v>32</v>
      </c>
      <c r="D36" s="3" t="s">
        <v>7</v>
      </c>
      <c r="E36" s="3" t="s">
        <v>8</v>
      </c>
      <c r="F36" s="10">
        <v>240</v>
      </c>
      <c r="G36" s="10">
        <v>211</v>
      </c>
      <c r="H36" s="16">
        <v>7</v>
      </c>
      <c r="I36" s="30">
        <f t="shared" si="2"/>
        <v>218</v>
      </c>
      <c r="J36" s="32">
        <f t="shared" si="3"/>
        <v>-22</v>
      </c>
      <c r="K36" s="36"/>
      <c r="L36" s="4"/>
    </row>
    <row r="37" spans="1:12" ht="21.75" customHeight="1">
      <c r="A37" s="6">
        <v>33</v>
      </c>
      <c r="B37" s="11" t="s">
        <v>42</v>
      </c>
      <c r="C37" s="1" t="s">
        <v>32</v>
      </c>
      <c r="D37" s="3" t="s">
        <v>7</v>
      </c>
      <c r="E37" s="3" t="s">
        <v>8</v>
      </c>
      <c r="F37" s="10">
        <v>69</v>
      </c>
      <c r="G37" s="10">
        <v>49</v>
      </c>
      <c r="H37" s="16">
        <v>2</v>
      </c>
      <c r="I37" s="30">
        <f t="shared" si="2"/>
        <v>51</v>
      </c>
      <c r="J37" s="32">
        <f t="shared" si="3"/>
        <v>-18</v>
      </c>
      <c r="K37" s="36"/>
      <c r="L37" s="4"/>
    </row>
    <row r="38" spans="1:12" ht="21.75" customHeight="1">
      <c r="A38" s="6">
        <v>34</v>
      </c>
      <c r="B38" s="11" t="s">
        <v>43</v>
      </c>
      <c r="C38" s="1" t="s">
        <v>32</v>
      </c>
      <c r="D38" s="3" t="s">
        <v>7</v>
      </c>
      <c r="E38" s="3" t="s">
        <v>8</v>
      </c>
      <c r="F38" s="10">
        <v>66</v>
      </c>
      <c r="G38" s="10">
        <v>56</v>
      </c>
      <c r="H38" s="16">
        <v>1</v>
      </c>
      <c r="I38" s="30">
        <f t="shared" si="2"/>
        <v>57</v>
      </c>
      <c r="J38" s="32">
        <f t="shared" si="3"/>
        <v>-9</v>
      </c>
      <c r="K38" s="36"/>
      <c r="L38" s="4"/>
    </row>
    <row r="39" spans="1:12" ht="21.75" customHeight="1" thickBot="1">
      <c r="A39" s="22">
        <v>35</v>
      </c>
      <c r="B39" s="23" t="s">
        <v>44</v>
      </c>
      <c r="C39" s="24" t="s">
        <v>32</v>
      </c>
      <c r="D39" s="25" t="s">
        <v>7</v>
      </c>
      <c r="E39" s="25" t="s">
        <v>8</v>
      </c>
      <c r="F39" s="26">
        <v>66</v>
      </c>
      <c r="G39" s="26">
        <v>40</v>
      </c>
      <c r="H39" s="27"/>
      <c r="I39" s="31">
        <f t="shared" si="2"/>
        <v>40</v>
      </c>
      <c r="J39" s="62">
        <f t="shared" si="3"/>
        <v>-26</v>
      </c>
      <c r="K39" s="36"/>
      <c r="L39" s="4"/>
    </row>
    <row r="40" spans="1:12" ht="25.5" customHeight="1" thickBot="1">
      <c r="A40" s="37" t="s">
        <v>56</v>
      </c>
      <c r="B40" s="38"/>
      <c r="C40" s="38"/>
      <c r="D40" s="38"/>
      <c r="E40" s="38"/>
      <c r="F40" s="38"/>
      <c r="G40" s="38"/>
      <c r="H40" s="38"/>
      <c r="I40" s="38"/>
      <c r="J40" s="33">
        <f>+SUM(J4:J39)</f>
        <v>-551</v>
      </c>
      <c r="K40" s="34"/>
    </row>
    <row r="41" spans="1:12">
      <c r="G41" s="4"/>
    </row>
  </sheetData>
  <mergeCells count="14">
    <mergeCell ref="A40:I40"/>
    <mergeCell ref="K2:K3"/>
    <mergeCell ref="A1:J1"/>
    <mergeCell ref="A2:A3"/>
    <mergeCell ref="A34:A35"/>
    <mergeCell ref="B2:B3"/>
    <mergeCell ref="C2:C3"/>
    <mergeCell ref="D2:D3"/>
    <mergeCell ref="E2:E3"/>
    <mergeCell ref="F2:F3"/>
    <mergeCell ref="C34:C35"/>
    <mergeCell ref="B34:B35"/>
    <mergeCell ref="J2:J3"/>
    <mergeCell ref="G2:I2"/>
  </mergeCells>
  <phoneticPr fontId="20" type="noConversion"/>
  <pageMargins left="0.75" right="0.75" top="1" bottom="1" header="0.5" footer="0.5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학교장전형 후기 고등학교(일반고, 외고)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youngsun Lee</cp:lastModifiedBy>
  <dcterms:created xsi:type="dcterms:W3CDTF">2025-12-31T04:48:40Z</dcterms:created>
  <dcterms:modified xsi:type="dcterms:W3CDTF">2026-02-03T00:14:38Z</dcterms:modified>
</cp:coreProperties>
</file>